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5130" activeTab="0"/>
  </bookViews>
  <sheets>
    <sheet name="19.sz.mell." sheetId="1" r:id="rId1"/>
    <sheet name="19.a sz.mell. " sheetId="2" r:id="rId2"/>
    <sheet name="19.b sz.mell." sheetId="3" r:id="rId3"/>
    <sheet name="19.c sz.mell." sheetId="4" r:id="rId4"/>
  </sheets>
  <definedNames>
    <definedName name="_xlnm.Print_Area" localSheetId="1">'19.a sz.mell. '!$A$1:$E$146</definedName>
    <definedName name="_xlnm.Print_Area" localSheetId="2">'19.b sz.mell.'!$A$1:$E$146</definedName>
    <definedName name="_xlnm.Print_Area" localSheetId="3">'19.c sz.mell.'!$A$1:$E$146</definedName>
    <definedName name="_xlnm.Print_Area" localSheetId="0">'19.sz.mell.'!$A$1:$E$146</definedName>
  </definedNames>
  <calcPr fullCalcOnLoad="1"/>
</workbook>
</file>

<file path=xl/sharedStrings.xml><?xml version="1.0" encoding="utf-8"?>
<sst xmlns="http://schemas.openxmlformats.org/spreadsheetml/2006/main" count="640" uniqueCount="162">
  <si>
    <t xml:space="preserve">                                                                                            M É R L E G</t>
  </si>
  <si>
    <t>Ezer forintban</t>
  </si>
  <si>
    <t>ESZKÖZÖK</t>
  </si>
  <si>
    <t>Sorszám</t>
  </si>
  <si>
    <t>Auditális eltérés</t>
  </si>
  <si>
    <t>Tárgyév</t>
  </si>
  <si>
    <t>Áll. érték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</si>
  <si>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</si>
  <si>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</si>
  <si>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</si>
  <si>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</si>
  <si>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</si>
  <si>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</si>
  <si>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</si>
  <si>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</si>
  <si>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</si>
  <si>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</si>
  <si>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</si>
  <si>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t xml:space="preserve">   5. Beruház., felújítás. (1227., 127., 131-ből, 132-ből, 142-ből, 147.)</t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</si>
  <si>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</si>
  <si>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</si>
  <si>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</si>
  <si>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II. Tárgyi eszközök összesen (08+..+15)</t>
  </si>
  <si>
    <t xml:space="preserve">   1. Egyéb tartós részesedés  (171., 1751.)</t>
  </si>
  <si>
    <t>Ebből: - tartüs társulási részesedés (17113,175113,175123,175133)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</si>
  <si>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</si>
  <si>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</si>
  <si>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</si>
  <si>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</si>
  <si>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</si>
  <si>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>III. Befektetett pénzügyi eszközök összesen (17+..+23)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</si>
  <si>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</si>
  <si>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</si>
  <si>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</si>
  <si>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</si>
  <si>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kez.átadott konc.adott, vagyonkez.-be vett eszk.értékhely.  (169.)</t>
  </si>
  <si>
    <t>IV. Üzemeltetésre, kezelésre átadott, koncesszióba adott vagyonkezelésbe vett eszközök (25+…+29)</t>
  </si>
  <si>
    <t>A) BEFEKTETETT ESZKÖZÖK ÖSSZESEN (07+16+24+30)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</si>
  <si>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</si>
  <si>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</si>
  <si>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</si>
  <si>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</si>
  <si>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</si>
  <si>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</si>
  <si>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(32+..+37)</t>
  </si>
  <si>
    <t xml:space="preserve">   1. Követelések áruszáll.,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</si>
  <si>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</si>
  <si>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</si>
  <si>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</si>
  <si>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évbeni  
                         részlet (191-194-ből, 1981-ből)</t>
  </si>
  <si>
    <t xml:space="preserve">                     -  egyéb hosszó lejáratú követelésből a mérlegfordulónapot követő évbeni  
                         részlet </t>
  </si>
  <si>
    <t xml:space="preserve">                     - nemzetközi támogatási programok miatti követelések</t>
  </si>
  <si>
    <t xml:space="preserve">                     - támogatási program előlege (2871.)</t>
  </si>
  <si>
    <t xml:space="preserve">                     - előfinanszírozás miatti követelések</t>
  </si>
  <si>
    <t xml:space="preserve">                     - támogatási programok szabálytalan kifizetése miatti követelés (2872)</t>
  </si>
  <si>
    <t xml:space="preserve">                     - garancia és kezességvállalásból származó követelések</t>
  </si>
  <si>
    <t xml:space="preserve"> II. Követelések összesen (39+...+49)</t>
  </si>
  <si>
    <t xml:space="preserve">   1. Forgatási célú részesedés (2951, 298-ból)</t>
  </si>
  <si>
    <t xml:space="preserve">   1/a. Forgatási célú részesedés bekerülési értéke</t>
  </si>
  <si>
    <t xml:space="preserve">   1/b. Forgatási célú részesedés elszámolt értékvesztése</t>
  </si>
  <si>
    <t xml:space="preserve">   2. Forgatási célú hitelviszonyt megtestesítő értékpapírok (29-ből)</t>
  </si>
  <si>
    <t xml:space="preserve">   2/a. Forgatási célú hitelviszonyt megtestesítő értékpapírok bekerülési értéke</t>
  </si>
  <si>
    <t xml:space="preserve">   2/b. Forgatási célú hitelviszonyt megtestesítő értékpapírok elszámolt értékvesztése</t>
  </si>
  <si>
    <t xml:space="preserve"> III. Értékpapírok összesen (51+54)</t>
  </si>
  <si>
    <t xml:space="preserve">   1. Pénztárak, csekkek, betétkönyvek  (31.)</t>
  </si>
  <si>
    <t xml:space="preserve">   2. Költségvetési bankszámlák  (32.)</t>
  </si>
  <si>
    <t xml:space="preserve">   3. Elszámolási számlák  (33-34.)</t>
  </si>
  <si>
    <t xml:space="preserve">   4. Idegen pénzeszközök számlái  (35-36.)</t>
  </si>
  <si>
    <t xml:space="preserve"> IV. Pénzeszközök összesen (58+...+61)</t>
  </si>
  <si>
    <t xml:space="preserve">   1. Költségvetési aktív függő elszámolások (391.)</t>
  </si>
  <si>
    <t xml:space="preserve">   2. Költségvetési aktív átfutó elszámolások (392., 395.,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</si>
  <si>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</si>
  <si>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</si>
  <si>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(63+…+66)</t>
  </si>
  <si>
    <t>B) FORGÓESZKÖZÖK ÖSSZESEN  (38+50+57+62+67)</t>
  </si>
  <si>
    <t>FORRÁSOK</t>
  </si>
  <si>
    <t>1</t>
  </si>
  <si>
    <t>2</t>
  </si>
  <si>
    <t>4</t>
  </si>
  <si>
    <t>5</t>
  </si>
  <si>
    <t xml:space="preserve">   1. Kezelésbe vett eszközök tartós tőkéje (4111.)</t>
  </si>
  <si>
    <t xml:space="preserve">   2. Saját tulajdonban lévő eszközök tartós tőkéje (4112.)</t>
  </si>
  <si>
    <t xml:space="preserve">   I. Tartós tőke (69+70)</t>
  </si>
  <si>
    <t xml:space="preserve">   1. Kezelésbe vett eszközök tőkeváltozása (412.)</t>
  </si>
  <si>
    <t xml:space="preserve">   2. Saját tulajdonban lévő eszközök tőkeváltozása (413.)</t>
  </si>
  <si>
    <t xml:space="preserve">  II. Tőkeváltozások (72+73)</t>
  </si>
  <si>
    <t xml:space="preserve">   1. Kezelésbe vett eszközök értékelési tartaléka (4171.)</t>
  </si>
  <si>
    <t xml:space="preserve">   2. Saját tulajdonban lévő eszközök értékelési tartaléka (4172.)</t>
  </si>
  <si>
    <t xml:space="preserve">   I. Értékelési tartalék (75+76)</t>
  </si>
  <si>
    <t xml:space="preserve"> D) SAJÁT TŐKE ÖSSZESEN </t>
  </si>
  <si>
    <t xml:space="preserve">   1. Költségvetési tartalék elszámolása (4211., 4214.) </t>
  </si>
  <si>
    <t xml:space="preserve">      ebből - tárgyévi költségvetési tartalék elszámolása (4211.)</t>
  </si>
  <si>
    <t xml:space="preserve">              - előző év(ek) költségvetési tartalékának elszámolása (4214.)</t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</si>
  <si>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</si>
  <si>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</si>
  <si>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</si>
  <si>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</si>
  <si>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</t>
  </si>
  <si>
    <t xml:space="preserve">   1. Vállalkozási tartalék elszámolása  (4221., 4224.) 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</si>
  <si>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</si>
  <si>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</si>
  <si>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</si>
  <si>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</si>
  <si>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</si>
  <si>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</t>
  </si>
  <si>
    <t xml:space="preserve">E) TARTALÉKOK ÖSSZESEN </t>
  </si>
  <si>
    <t xml:space="preserve">   1. Hosszú lejáratra kapott kölcsönök (4351-ből, 4361-ből)</t>
  </si>
  <si>
    <t xml:space="preserve">   2. Tartozások fejlesztési célú kötvénykibocsátásból  (43411-ből)</t>
  </si>
  <si>
    <t xml:space="preserve">   3. Tartozások működési célú kötvénykibocsátásból  (43412-ből)</t>
  </si>
  <si>
    <t xml:space="preserve">   4. Beruházási és fejlesztési hitelek (43111-ből, 43211-ből, 4331-ből) </t>
  </si>
  <si>
    <t xml:space="preserve">   5. Működési célú hosszú lejáratú hitelek (43112-ből, 43212-ből)</t>
  </si>
  <si>
    <t xml:space="preserve">   6. Egyéb hosszú lejáratú kötelezettségek  (438-ból)</t>
  </si>
  <si>
    <t xml:space="preserve"> I. Hosszú lejáratú kötelezettségek összesen </t>
  </si>
  <si>
    <t xml:space="preserve">   1. Rövid lejáratú kölcsönök (4561., 4571.)</t>
  </si>
  <si>
    <t xml:space="preserve">   2. Rövid lejáratú hitelek (4511., 4521., 4531., 4541.)</t>
  </si>
  <si>
    <t xml:space="preserve">          - likvid hitelek és a rövid lejáratú műk.célú kötvénykibocsátások </t>
  </si>
  <si>
    <t xml:space="preserve">   3. Kötelezettségek áruszállításból és szolgáltatásból (szállítók) 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</si>
  <si>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</si>
  <si>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</si>
  <si>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 xml:space="preserve">   4. Egyéb rövid lejáratú kötelezettségek (43-ból, 44-ből, 4551)   </t>
  </si>
  <si>
    <t xml:space="preserve">    Ebből: - váltótartozások (444.)</t>
  </si>
  <si>
    <t xml:space="preserve">              - munkavállalókkal szembeni kötelezettségek (445.)</t>
  </si>
  <si>
    <t xml:space="preserve">              - költségvetéssel szembeni kötelezettségek (446.)</t>
  </si>
  <si>
    <t xml:space="preserve">              - helyi adó túlfizetés (4472.)</t>
  </si>
  <si>
    <t xml:space="preserve">              - nemzetközi támogatási programok miatti kötelezettségek (4494)</t>
  </si>
  <si>
    <t xml:space="preserve">              - támogatási program előlege miatti kötelezettség (4491)</t>
  </si>
  <si>
    <t xml:space="preserve">              - előfinanszírozás miatti kötelezettségek (4495)</t>
  </si>
  <si>
    <t xml:space="preserve">              - szabálytalan kifizetések miatti kötelezettségek (4492.)</t>
  </si>
  <si>
    <t xml:space="preserve">              - garancia és kezességvállalásból származó kötelezettségek (4493)</t>
  </si>
  <si>
    <t xml:space="preserve">              - hosszú lejáratra kapott kölcsönök következő évet terhelő 
                 törlesztő részletei (4351-ből, 4361-ből)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</si>
  <si>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</si>
  <si>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működési célú kötvénykibocsátásból származó tartozások következő évet
                     terhelő törlesztő részletei (4341-ből, 4551.)</t>
  </si>
  <si>
    <t xml:space="preserve">              - beruházási, fejlesztési hitelek következő évet terhelő törlesztő részletei 
                 (43111-ből, 4321-ből, 4331-ből)</t>
  </si>
  <si>
    <t xml:space="preserve">              - működési célú hosszú lej.hitelek köv.évet terhelő törlesztő részletei (431, 432)</t>
  </si>
  <si>
    <t xml:space="preserve">              - egyéb hosszú lej. kötelezettségek köv.évet terhelő törlesztő részletei (438-ból)</t>
  </si>
  <si>
    <t xml:space="preserve">   - tárgyévi költségvetést terhelő egyéb rövid lejáratú kötelezettségek (4499) </t>
  </si>
  <si>
    <t xml:space="preserve">   - tárgyévet követő évet terhelő egyéb rövid lejáratú köt. (4499-ből)</t>
  </si>
  <si>
    <t xml:space="preserve">   - egyéb különféle kötelezettségek ( 4499)</t>
  </si>
  <si>
    <t xml:space="preserve"> II. Rövid lejáratú kötelezettségek összesen  </t>
  </si>
  <si>
    <t xml:space="preserve">   1. Költségvetési passzív függő elszámolások (481.)</t>
  </si>
  <si>
    <t xml:space="preserve">   2. Költségvetési passzív átfutó elszámolások (482., 485., 486.)</t>
  </si>
  <si>
    <t xml:space="preserve">   3. Költségvetési passzív kiegyenlítő elszámolások (483-484.)</t>
  </si>
  <si>
    <t xml:space="preserve">   4. Költségvetésen kívüli passzív pénzügyi elszámolások  (488-ből)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</si>
  <si>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</si>
  <si>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</si>
  <si>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 xml:space="preserve">III. Egyéb passzív pénzügyi elszámolások összesen  </t>
  </si>
  <si>
    <t xml:space="preserve">F) KÖTELEZETTSÉGEK ÖSSZESEN  </t>
  </si>
  <si>
    <t xml:space="preserve">FORRÁSOK ÖSSZESEN  </t>
  </si>
  <si>
    <t>Polgármesteri Hivatl</t>
  </si>
  <si>
    <t>Óvoda</t>
  </si>
  <si>
    <t>Művelődési Ház</t>
  </si>
  <si>
    <t>Önkormányzat</t>
  </si>
  <si>
    <t xml:space="preserve">     -  egyéb hosszó lejáratú követelésből a mérlegfordulónapot követő évbeni részlet
                        </t>
  </si>
  <si>
    <t>19.számú melléklet</t>
  </si>
  <si>
    <t>19/a.számú melléklet</t>
  </si>
  <si>
    <t>19/b.számú melléklet</t>
  </si>
  <si>
    <t>19/c.számú melléklet</t>
  </si>
  <si>
    <t xml:space="preserve">   - működési célú hosszú lej.hitelek köv.évet terhelő törlesztő részletei (431, 432)</t>
  </si>
  <si>
    <t xml:space="preserve">   - egyéb hosszú lej. kötelezettségek köv.évet terhelő törlesztő részletei (438-ból)</t>
  </si>
  <si>
    <t xml:space="preserve"> - tárgyévi költségvetést terhelő egyéb rövid lejáratú kötelezettségek (4499) </t>
  </si>
  <si>
    <t xml:space="preserve"> - tárgyévet követő évet terhelő egyéb rövid lejáratú köt. (4499-ből)</t>
  </si>
  <si>
    <t>Pilisborosjenő, 2014. május 27.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</si>
</sst>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\ #,###__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"/>
      <family val="1"/>
    </font>
    <font>
      <b/>
      <sz val="10"/>
      <name val="Times New Roman CE"/>
      <family val="0"/>
    </font>
    <font>
      <sz val="9"/>
      <name val="Arial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3" fontId="1" fillId="0" borderId="0" xfId="56" applyNumberFormat="1" applyFont="1">
      <alignment/>
      <protection/>
    </xf>
    <xf numFmtId="0" fontId="1" fillId="0" borderId="0" xfId="56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3" fontId="4" fillId="0" borderId="0" xfId="56" applyNumberFormat="1" applyFont="1" applyBorder="1">
      <alignment/>
      <protection/>
    </xf>
    <xf numFmtId="3" fontId="2" fillId="24" borderId="10" xfId="56" applyNumberFormat="1" applyFont="1" applyFill="1" applyBorder="1" applyAlignment="1" applyProtection="1">
      <alignment horizontal="center" vertical="center"/>
      <protection/>
    </xf>
    <xf numFmtId="3" fontId="2" fillId="24" borderId="11" xfId="56" applyNumberFormat="1" applyFont="1" applyFill="1" applyBorder="1" applyAlignment="1" applyProtection="1">
      <alignment horizontal="center" vertical="center"/>
      <protection/>
    </xf>
    <xf numFmtId="0" fontId="5" fillId="24" borderId="12" xfId="56" applyFont="1" applyFill="1" applyBorder="1" applyAlignment="1">
      <alignment horizontal="center"/>
      <protection/>
    </xf>
    <xf numFmtId="0" fontId="5" fillId="24" borderId="13" xfId="56" applyFont="1" applyFill="1" applyBorder="1" applyAlignment="1">
      <alignment horizontal="center"/>
      <protection/>
    </xf>
    <xf numFmtId="3" fontId="5" fillId="24" borderId="14" xfId="56" applyNumberFormat="1" applyFont="1" applyFill="1" applyBorder="1" applyAlignment="1">
      <alignment horizontal="center"/>
      <protection/>
    </xf>
    <xf numFmtId="3" fontId="5" fillId="24" borderId="15" xfId="56" applyNumberFormat="1" applyFont="1" applyFill="1" applyBorder="1" applyAlignment="1">
      <alignment horizontal="center"/>
      <protection/>
    </xf>
    <xf numFmtId="0" fontId="6" fillId="0" borderId="0" xfId="56" applyFont="1">
      <alignment/>
      <protection/>
    </xf>
    <xf numFmtId="0" fontId="7" fillId="0" borderId="16" xfId="56" applyFont="1" applyBorder="1">
      <alignment/>
      <protection/>
    </xf>
    <xf numFmtId="0" fontId="7" fillId="0" borderId="17" xfId="56" applyFont="1" applyBorder="1" applyAlignment="1">
      <alignment horizontal="center"/>
      <protection/>
    </xf>
    <xf numFmtId="3" fontId="7" fillId="0" borderId="18" xfId="56" applyNumberFormat="1" applyFont="1" applyBorder="1">
      <alignment/>
      <protection/>
    </xf>
    <xf numFmtId="0" fontId="7" fillId="0" borderId="19" xfId="56" applyFont="1" applyBorder="1">
      <alignment/>
      <protection/>
    </xf>
    <xf numFmtId="0" fontId="7" fillId="0" borderId="20" xfId="56" applyFont="1" applyBorder="1" applyAlignment="1">
      <alignment horizontal="center"/>
      <protection/>
    </xf>
    <xf numFmtId="3" fontId="7" fillId="0" borderId="21" xfId="56" applyNumberFormat="1" applyFont="1" applyBorder="1">
      <alignment/>
      <protection/>
    </xf>
    <xf numFmtId="0" fontId="2" fillId="24" borderId="19" xfId="56" applyFont="1" applyFill="1" applyBorder="1">
      <alignment/>
      <protection/>
    </xf>
    <xf numFmtId="0" fontId="5" fillId="24" borderId="20" xfId="56" applyFont="1" applyFill="1" applyBorder="1" applyAlignment="1">
      <alignment horizontal="center"/>
      <protection/>
    </xf>
    <xf numFmtId="3" fontId="5" fillId="24" borderId="21" xfId="56" applyNumberFormat="1" applyFont="1" applyFill="1" applyBorder="1">
      <alignment/>
      <protection/>
    </xf>
    <xf numFmtId="0" fontId="6" fillId="24" borderId="0" xfId="56" applyFont="1" applyFill="1">
      <alignment/>
      <protection/>
    </xf>
    <xf numFmtId="0" fontId="5" fillId="0" borderId="20" xfId="56" applyFont="1" applyBorder="1" applyAlignment="1">
      <alignment horizontal="center"/>
      <protection/>
    </xf>
    <xf numFmtId="0" fontId="2" fillId="24" borderId="19" xfId="56" applyFont="1" applyFill="1" applyBorder="1" applyAlignment="1">
      <alignment wrapText="1"/>
      <protection/>
    </xf>
    <xf numFmtId="0" fontId="7" fillId="0" borderId="19" xfId="56" applyFont="1" applyBorder="1" applyAlignment="1">
      <alignment wrapText="1"/>
      <protection/>
    </xf>
    <xf numFmtId="0" fontId="7" fillId="24" borderId="19" xfId="56" applyFont="1" applyFill="1" applyBorder="1">
      <alignment/>
      <protection/>
    </xf>
    <xf numFmtId="0" fontId="7" fillId="24" borderId="20" xfId="56" applyFont="1" applyFill="1" applyBorder="1" applyAlignment="1">
      <alignment horizontal="center"/>
      <protection/>
    </xf>
    <xf numFmtId="3" fontId="7" fillId="24" borderId="21" xfId="56" applyNumberFormat="1" applyFont="1" applyFill="1" applyBorder="1">
      <alignment/>
      <protection/>
    </xf>
    <xf numFmtId="0" fontId="5" fillId="24" borderId="21" xfId="56" applyFont="1" applyFill="1" applyBorder="1">
      <alignment/>
      <protection/>
    </xf>
    <xf numFmtId="3" fontId="5" fillId="0" borderId="21" xfId="56" applyNumberFormat="1" applyFont="1" applyBorder="1">
      <alignment/>
      <protection/>
    </xf>
    <xf numFmtId="0" fontId="5" fillId="24" borderId="22" xfId="56" applyFont="1" applyFill="1" applyBorder="1">
      <alignment/>
      <protection/>
    </xf>
    <xf numFmtId="0" fontId="5" fillId="0" borderId="23" xfId="56" applyFont="1" applyBorder="1" applyAlignment="1">
      <alignment horizontal="center"/>
      <protection/>
    </xf>
    <xf numFmtId="3" fontId="5" fillId="24" borderId="24" xfId="56" applyNumberFormat="1" applyFont="1" applyFill="1" applyBorder="1">
      <alignment/>
      <protection/>
    </xf>
    <xf numFmtId="0" fontId="2" fillId="24" borderId="12" xfId="56" applyFont="1" applyFill="1" applyBorder="1">
      <alignment/>
      <protection/>
    </xf>
    <xf numFmtId="0" fontId="5" fillId="0" borderId="13" xfId="56" applyFont="1" applyBorder="1" applyAlignment="1">
      <alignment horizontal="center"/>
      <protection/>
    </xf>
    <xf numFmtId="3" fontId="2" fillId="24" borderId="15" xfId="56" applyNumberFormat="1" applyFont="1" applyFill="1" applyBorder="1">
      <alignment/>
      <protection/>
    </xf>
    <xf numFmtId="0" fontId="2" fillId="24" borderId="15" xfId="56" applyFont="1" applyFill="1" applyBorder="1">
      <alignment/>
      <protection/>
    </xf>
    <xf numFmtId="0" fontId="2" fillId="24" borderId="10" xfId="56" applyFont="1" applyFill="1" applyBorder="1" applyAlignment="1" applyProtection="1">
      <alignment horizontal="center" vertical="center"/>
      <protection/>
    </xf>
    <xf numFmtId="0" fontId="2" fillId="24" borderId="25" xfId="56" applyFont="1" applyFill="1" applyBorder="1" applyAlignment="1" applyProtection="1">
      <alignment horizontal="center" vertical="center"/>
      <protection/>
    </xf>
    <xf numFmtId="49" fontId="2" fillId="24" borderId="12" xfId="56" applyNumberFormat="1" applyFont="1" applyFill="1" applyBorder="1" applyAlignment="1" applyProtection="1">
      <alignment horizontal="center" vertical="center" wrapText="1"/>
      <protection/>
    </xf>
    <xf numFmtId="49" fontId="2" fillId="24" borderId="13" xfId="56" applyNumberFormat="1" applyFont="1" applyFill="1" applyBorder="1" applyAlignment="1" applyProtection="1">
      <alignment horizontal="center" vertical="center"/>
      <protection/>
    </xf>
    <xf numFmtId="49" fontId="2" fillId="24" borderId="26" xfId="56" applyNumberFormat="1" applyFont="1" applyFill="1" applyBorder="1" applyAlignment="1" applyProtection="1">
      <alignment horizontal="center" vertical="center"/>
      <protection/>
    </xf>
    <xf numFmtId="49" fontId="2" fillId="24" borderId="27" xfId="56" applyNumberFormat="1" applyFont="1" applyFill="1" applyBorder="1" applyAlignment="1" applyProtection="1">
      <alignment horizontal="center" vertical="center"/>
      <protection/>
    </xf>
    <xf numFmtId="0" fontId="7" fillId="24" borderId="28" xfId="56" applyFont="1" applyFill="1" applyBorder="1" applyAlignment="1" applyProtection="1">
      <alignment horizontal="left" vertical="center" wrapText="1"/>
      <protection/>
    </xf>
    <xf numFmtId="164" fontId="7" fillId="24" borderId="29" xfId="56" applyNumberFormat="1" applyFont="1" applyFill="1" applyBorder="1" applyAlignment="1" applyProtection="1">
      <alignment horizontal="center" vertical="center"/>
      <protection/>
    </xf>
    <xf numFmtId="165" fontId="7" fillId="24" borderId="30" xfId="56" applyNumberFormat="1" applyFont="1" applyFill="1" applyBorder="1" applyAlignment="1" applyProtection="1">
      <alignment horizontal="right" vertical="center"/>
      <protection locked="0"/>
    </xf>
    <xf numFmtId="165" fontId="7" fillId="24" borderId="31" xfId="56" applyNumberFormat="1" applyFont="1" applyFill="1" applyBorder="1" applyAlignment="1" applyProtection="1">
      <alignment horizontal="right" vertical="center"/>
      <protection locked="0"/>
    </xf>
    <xf numFmtId="164" fontId="5" fillId="24" borderId="29" xfId="56" applyNumberFormat="1" applyFont="1" applyFill="1" applyBorder="1" applyAlignment="1" applyProtection="1">
      <alignment horizontal="center" vertical="center"/>
      <protection/>
    </xf>
    <xf numFmtId="165" fontId="5" fillId="24" borderId="30" xfId="56" applyNumberFormat="1" applyFont="1" applyFill="1" applyBorder="1" applyAlignment="1" applyProtection="1">
      <alignment horizontal="right" vertical="center"/>
      <protection locked="0"/>
    </xf>
    <xf numFmtId="165" fontId="5" fillId="24" borderId="31" xfId="56" applyNumberFormat="1" applyFont="1" applyFill="1" applyBorder="1" applyAlignment="1" applyProtection="1">
      <alignment horizontal="right" vertical="center"/>
      <protection locked="0"/>
    </xf>
    <xf numFmtId="0" fontId="7" fillId="24" borderId="19" xfId="56" applyFont="1" applyFill="1" applyBorder="1" applyAlignment="1" applyProtection="1">
      <alignment horizontal="left" vertical="center" wrapText="1"/>
      <protection/>
    </xf>
    <xf numFmtId="165" fontId="7" fillId="24" borderId="32" xfId="56" applyNumberFormat="1" applyFont="1" applyFill="1" applyBorder="1" applyAlignment="1" applyProtection="1">
      <alignment horizontal="right" vertical="center"/>
      <protection locked="0"/>
    </xf>
    <xf numFmtId="165" fontId="7" fillId="24" borderId="33" xfId="56" applyNumberFormat="1" applyFont="1" applyFill="1" applyBorder="1" applyAlignment="1" applyProtection="1">
      <alignment horizontal="right" vertical="center"/>
      <protection locked="0"/>
    </xf>
    <xf numFmtId="165" fontId="5" fillId="24" borderId="32" xfId="56" applyNumberFormat="1" applyFont="1" applyFill="1" applyBorder="1" applyAlignment="1" applyProtection="1">
      <alignment horizontal="right" vertical="center"/>
      <protection locked="0"/>
    </xf>
    <xf numFmtId="165" fontId="5" fillId="24" borderId="33" xfId="56" applyNumberFormat="1" applyFont="1" applyFill="1" applyBorder="1" applyAlignment="1" applyProtection="1">
      <alignment horizontal="right" vertical="center"/>
      <protection locked="0"/>
    </xf>
    <xf numFmtId="0" fontId="5" fillId="24" borderId="19" xfId="56" applyFont="1" applyFill="1" applyBorder="1" applyAlignment="1" applyProtection="1">
      <alignment horizontal="left" vertical="center" wrapText="1"/>
      <protection/>
    </xf>
    <xf numFmtId="165" fontId="5" fillId="24" borderId="32" xfId="56" applyNumberFormat="1" applyFont="1" applyFill="1" applyBorder="1" applyAlignment="1" applyProtection="1">
      <alignment horizontal="right" vertical="center"/>
      <protection/>
    </xf>
    <xf numFmtId="165" fontId="5" fillId="24" borderId="33" xfId="56" applyNumberFormat="1" applyFont="1" applyFill="1" applyBorder="1" applyAlignment="1" applyProtection="1">
      <alignment horizontal="right" vertical="center"/>
      <protection/>
    </xf>
    <xf numFmtId="165" fontId="7" fillId="24" borderId="33" xfId="56" applyNumberFormat="1" applyFont="1" applyFill="1" applyBorder="1" applyAlignment="1" applyProtection="1">
      <alignment horizontal="right" vertical="center"/>
      <protection/>
    </xf>
    <xf numFmtId="0" fontId="7" fillId="24" borderId="19" xfId="56" applyFont="1" applyFill="1" applyBorder="1" applyAlignment="1" applyProtection="1">
      <alignment vertical="center" wrapText="1"/>
      <protection/>
    </xf>
    <xf numFmtId="0" fontId="3" fillId="24" borderId="19" xfId="56" applyFont="1" applyFill="1" applyBorder="1" applyAlignment="1" applyProtection="1">
      <alignment vertical="center" wrapText="1"/>
      <protection/>
    </xf>
    <xf numFmtId="165" fontId="2" fillId="24" borderId="32" xfId="56" applyNumberFormat="1" applyFont="1" applyFill="1" applyBorder="1" applyAlignment="1" applyProtection="1">
      <alignment horizontal="right" vertical="center"/>
      <protection/>
    </xf>
    <xf numFmtId="165" fontId="2" fillId="24" borderId="33" xfId="56" applyNumberFormat="1" applyFont="1" applyFill="1" applyBorder="1" applyAlignment="1" applyProtection="1">
      <alignment horizontal="right" vertical="center"/>
      <protection/>
    </xf>
    <xf numFmtId="165" fontId="7" fillId="24" borderId="32" xfId="56" applyNumberFormat="1" applyFont="1" applyFill="1" applyBorder="1" applyAlignment="1" applyProtection="1">
      <alignment horizontal="right" vertical="center"/>
      <protection/>
    </xf>
    <xf numFmtId="165" fontId="3" fillId="24" borderId="32" xfId="56" applyNumberFormat="1" applyFont="1" applyFill="1" applyBorder="1" applyAlignment="1" applyProtection="1">
      <alignment horizontal="right" vertical="center"/>
      <protection/>
    </xf>
    <xf numFmtId="165" fontId="3" fillId="24" borderId="33" xfId="56" applyNumberFormat="1" applyFont="1" applyFill="1" applyBorder="1" applyAlignment="1" applyProtection="1">
      <alignment horizontal="right" vertical="center"/>
      <protection/>
    </xf>
    <xf numFmtId="0" fontId="5" fillId="24" borderId="19" xfId="56" applyFont="1" applyFill="1" applyBorder="1" applyAlignment="1" applyProtection="1">
      <alignment vertical="center" wrapText="1"/>
      <protection/>
    </xf>
    <xf numFmtId="0" fontId="7" fillId="24" borderId="28" xfId="56" applyFont="1" applyFill="1" applyBorder="1" applyAlignment="1" applyProtection="1">
      <alignment vertical="center" wrapText="1"/>
      <protection/>
    </xf>
    <xf numFmtId="165" fontId="7" fillId="24" borderId="11" xfId="56" applyNumberFormat="1" applyFont="1" applyFill="1" applyBorder="1" applyAlignment="1" applyProtection="1">
      <alignment horizontal="right" vertical="center"/>
      <protection locked="0"/>
    </xf>
    <xf numFmtId="165" fontId="7" fillId="24" borderId="34" xfId="56" applyNumberFormat="1" applyFont="1" applyFill="1" applyBorder="1" applyAlignment="1" applyProtection="1">
      <alignment horizontal="right" vertical="center"/>
      <protection locked="0"/>
    </xf>
    <xf numFmtId="0" fontId="7" fillId="24" borderId="19" xfId="56" applyFont="1" applyFill="1" applyBorder="1" applyAlignment="1" applyProtection="1">
      <alignment horizontal="left" vertical="center" wrapText="1" indent="4"/>
      <protection/>
    </xf>
    <xf numFmtId="0" fontId="5" fillId="24" borderId="35" xfId="56" applyFont="1" applyFill="1" applyBorder="1" applyAlignment="1" applyProtection="1">
      <alignment vertical="center" wrapText="1"/>
      <protection/>
    </xf>
    <xf numFmtId="164" fontId="5" fillId="24" borderId="36" xfId="56" applyNumberFormat="1" applyFont="1" applyFill="1" applyBorder="1" applyAlignment="1" applyProtection="1">
      <alignment horizontal="center" vertical="center"/>
      <protection/>
    </xf>
    <xf numFmtId="165" fontId="5" fillId="24" borderId="11" xfId="56" applyNumberFormat="1" applyFont="1" applyFill="1" applyBorder="1" applyAlignment="1" applyProtection="1">
      <alignment horizontal="right" vertical="center"/>
      <protection/>
    </xf>
    <xf numFmtId="165" fontId="5" fillId="24" borderId="34" xfId="56" applyNumberFormat="1" applyFont="1" applyFill="1" applyBorder="1" applyAlignment="1" applyProtection="1">
      <alignment horizontal="right" vertical="center"/>
      <protection/>
    </xf>
    <xf numFmtId="0" fontId="2" fillId="24" borderId="37" xfId="56" applyFont="1" applyFill="1" applyBorder="1" applyAlignment="1" applyProtection="1">
      <alignment horizontal="left" vertical="center" wrapText="1"/>
      <protection/>
    </xf>
    <xf numFmtId="164" fontId="5" fillId="24" borderId="13" xfId="56" applyNumberFormat="1" applyFont="1" applyFill="1" applyBorder="1" applyAlignment="1" applyProtection="1">
      <alignment horizontal="center" vertical="center"/>
      <protection/>
    </xf>
    <xf numFmtId="165" fontId="2" fillId="24" borderId="15" xfId="56" applyNumberFormat="1" applyFont="1" applyFill="1" applyBorder="1" applyAlignment="1" applyProtection="1">
      <alignment horizontal="right" vertical="center"/>
      <protection/>
    </xf>
    <xf numFmtId="165" fontId="2" fillId="24" borderId="15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>
      <alignment/>
      <protection/>
    </xf>
    <xf numFmtId="3" fontId="2" fillId="24" borderId="25" xfId="56" applyNumberFormat="1" applyFont="1" applyFill="1" applyBorder="1" applyAlignment="1" applyProtection="1">
      <alignment horizontal="center" vertical="center"/>
      <protection/>
    </xf>
    <xf numFmtId="3" fontId="2" fillId="24" borderId="26" xfId="56" applyNumberFormat="1" applyFont="1" applyFill="1" applyBorder="1" applyAlignment="1" applyProtection="1">
      <alignment horizontal="center" vertical="center"/>
      <protection/>
    </xf>
    <xf numFmtId="3" fontId="2" fillId="24" borderId="27" xfId="56" applyNumberFormat="1" applyFont="1" applyFill="1" applyBorder="1" applyAlignment="1" applyProtection="1">
      <alignment horizontal="center" vertical="center"/>
      <protection/>
    </xf>
    <xf numFmtId="3" fontId="7" fillId="24" borderId="30" xfId="56" applyNumberFormat="1" applyFont="1" applyFill="1" applyBorder="1" applyAlignment="1" applyProtection="1">
      <alignment horizontal="right" vertical="center"/>
      <protection locked="0"/>
    </xf>
    <xf numFmtId="3" fontId="7" fillId="24" borderId="31" xfId="56" applyNumberFormat="1" applyFont="1" applyFill="1" applyBorder="1" applyAlignment="1" applyProtection="1">
      <alignment horizontal="right" vertical="center"/>
      <protection locked="0"/>
    </xf>
    <xf numFmtId="3" fontId="5" fillId="24" borderId="30" xfId="56" applyNumberFormat="1" applyFont="1" applyFill="1" applyBorder="1" applyAlignment="1" applyProtection="1">
      <alignment horizontal="right" vertical="center"/>
      <protection locked="0"/>
    </xf>
    <xf numFmtId="3" fontId="5" fillId="24" borderId="31" xfId="56" applyNumberFormat="1" applyFont="1" applyFill="1" applyBorder="1" applyAlignment="1" applyProtection="1">
      <alignment horizontal="right" vertical="center"/>
      <protection locked="0"/>
    </xf>
    <xf numFmtId="3" fontId="7" fillId="24" borderId="32" xfId="56" applyNumberFormat="1" applyFont="1" applyFill="1" applyBorder="1" applyAlignment="1" applyProtection="1">
      <alignment horizontal="right" vertical="center"/>
      <protection locked="0"/>
    </xf>
    <xf numFmtId="3" fontId="7" fillId="24" borderId="33" xfId="56" applyNumberFormat="1" applyFont="1" applyFill="1" applyBorder="1" applyAlignment="1" applyProtection="1">
      <alignment horizontal="right" vertical="center"/>
      <protection locked="0"/>
    </xf>
    <xf numFmtId="3" fontId="5" fillId="24" borderId="32" xfId="56" applyNumberFormat="1" applyFont="1" applyFill="1" applyBorder="1" applyAlignment="1" applyProtection="1">
      <alignment horizontal="right" vertical="center"/>
      <protection locked="0"/>
    </xf>
    <xf numFmtId="3" fontId="5" fillId="24" borderId="33" xfId="56" applyNumberFormat="1" applyFont="1" applyFill="1" applyBorder="1" applyAlignment="1" applyProtection="1">
      <alignment horizontal="right" vertical="center"/>
      <protection locked="0"/>
    </xf>
    <xf numFmtId="3" fontId="5" fillId="24" borderId="32" xfId="56" applyNumberFormat="1" applyFont="1" applyFill="1" applyBorder="1" applyAlignment="1" applyProtection="1">
      <alignment horizontal="right" vertical="center"/>
      <protection/>
    </xf>
    <xf numFmtId="3" fontId="5" fillId="24" borderId="33" xfId="56" applyNumberFormat="1" applyFont="1" applyFill="1" applyBorder="1" applyAlignment="1" applyProtection="1">
      <alignment horizontal="right" vertical="center"/>
      <protection/>
    </xf>
    <xf numFmtId="3" fontId="7" fillId="24" borderId="33" xfId="56" applyNumberFormat="1" applyFont="1" applyFill="1" applyBorder="1" applyAlignment="1" applyProtection="1">
      <alignment horizontal="right" vertical="center"/>
      <protection/>
    </xf>
    <xf numFmtId="3" fontId="2" fillId="24" borderId="32" xfId="56" applyNumberFormat="1" applyFont="1" applyFill="1" applyBorder="1" applyAlignment="1" applyProtection="1">
      <alignment horizontal="right" vertical="center"/>
      <protection/>
    </xf>
    <xf numFmtId="3" fontId="2" fillId="24" borderId="33" xfId="56" applyNumberFormat="1" applyFont="1" applyFill="1" applyBorder="1" applyAlignment="1" applyProtection="1">
      <alignment horizontal="right" vertical="center"/>
      <protection/>
    </xf>
    <xf numFmtId="3" fontId="7" fillId="24" borderId="32" xfId="56" applyNumberFormat="1" applyFont="1" applyFill="1" applyBorder="1" applyAlignment="1" applyProtection="1">
      <alignment horizontal="right" vertical="center"/>
      <protection/>
    </xf>
    <xf numFmtId="3" fontId="3" fillId="24" borderId="32" xfId="56" applyNumberFormat="1" applyFont="1" applyFill="1" applyBorder="1" applyAlignment="1" applyProtection="1">
      <alignment horizontal="right" vertical="center"/>
      <protection/>
    </xf>
    <xf numFmtId="3" fontId="3" fillId="24" borderId="33" xfId="56" applyNumberFormat="1" applyFont="1" applyFill="1" applyBorder="1" applyAlignment="1" applyProtection="1">
      <alignment horizontal="right" vertical="center"/>
      <protection/>
    </xf>
    <xf numFmtId="3" fontId="7" fillId="24" borderId="11" xfId="56" applyNumberFormat="1" applyFont="1" applyFill="1" applyBorder="1" applyAlignment="1" applyProtection="1">
      <alignment horizontal="right" vertical="center"/>
      <protection locked="0"/>
    </xf>
    <xf numFmtId="3" fontId="7" fillId="24" borderId="34" xfId="56" applyNumberFormat="1" applyFont="1" applyFill="1" applyBorder="1" applyAlignment="1" applyProtection="1">
      <alignment horizontal="right" vertical="center"/>
      <protection locked="0"/>
    </xf>
    <xf numFmtId="3" fontId="5" fillId="24" borderId="11" xfId="56" applyNumberFormat="1" applyFont="1" applyFill="1" applyBorder="1" applyAlignment="1" applyProtection="1">
      <alignment horizontal="right" vertical="center"/>
      <protection/>
    </xf>
    <xf numFmtId="3" fontId="5" fillId="24" borderId="34" xfId="56" applyNumberFormat="1" applyFont="1" applyFill="1" applyBorder="1" applyAlignment="1" applyProtection="1">
      <alignment horizontal="right" vertical="center"/>
      <protection/>
    </xf>
    <xf numFmtId="3" fontId="2" fillId="24" borderId="15" xfId="56" applyNumberFormat="1" applyFont="1" applyFill="1" applyBorder="1" applyAlignment="1" applyProtection="1">
      <alignment horizontal="right" vertical="center"/>
      <protection/>
    </xf>
    <xf numFmtId="3" fontId="2" fillId="24" borderId="15" xfId="56" applyNumberFormat="1" applyFont="1" applyFill="1" applyBorder="1" applyAlignment="1" applyProtection="1">
      <alignment horizontal="center" vertical="center"/>
      <protection/>
    </xf>
    <xf numFmtId="165" fontId="2" fillId="24" borderId="15" xfId="56" applyNumberFormat="1" applyFont="1" applyFill="1" applyBorder="1" applyAlignment="1" applyProtection="1">
      <alignment/>
      <protection/>
    </xf>
    <xf numFmtId="0" fontId="7" fillId="0" borderId="19" xfId="56" applyFont="1" applyBorder="1" applyAlignment="1">
      <alignment horizontal="right" vertical="center" wrapText="1"/>
      <protection/>
    </xf>
    <xf numFmtId="165" fontId="5" fillId="24" borderId="33" xfId="56" applyNumberFormat="1" applyFont="1" applyFill="1" applyBorder="1" applyAlignment="1" applyProtection="1">
      <alignment horizontal="right" vertical="center"/>
      <protection/>
    </xf>
    <xf numFmtId="165" fontId="5" fillId="24" borderId="34" xfId="56" applyNumberFormat="1" applyFont="1" applyFill="1" applyBorder="1" applyAlignment="1" applyProtection="1">
      <alignment horizontal="right" vertical="center"/>
      <protection locked="0"/>
    </xf>
    <xf numFmtId="0" fontId="2" fillId="0" borderId="0" xfId="56" applyFont="1" applyAlignment="1">
      <alignment/>
      <protection/>
    </xf>
    <xf numFmtId="0" fontId="2" fillId="24" borderId="38" xfId="56" applyFont="1" applyFill="1" applyBorder="1" applyAlignment="1" applyProtection="1">
      <alignment horizontal="center" vertical="center" wrapText="1"/>
      <protection/>
    </xf>
    <xf numFmtId="0" fontId="2" fillId="24" borderId="35" xfId="56" applyFont="1" applyFill="1" applyBorder="1" applyAlignment="1" applyProtection="1">
      <alignment horizontal="center" vertical="center" wrapText="1"/>
      <protection/>
    </xf>
    <xf numFmtId="0" fontId="2" fillId="24" borderId="39" xfId="56" applyFont="1" applyFill="1" applyBorder="1" applyAlignment="1" applyProtection="1">
      <alignment horizontal="center" vertical="center" textRotation="90"/>
      <protection/>
    </xf>
    <xf numFmtId="0" fontId="2" fillId="24" borderId="40" xfId="56" applyFont="1" applyFill="1" applyBorder="1" applyAlignment="1" applyProtection="1">
      <alignment horizontal="center" vertical="center" textRotation="90"/>
      <protection/>
    </xf>
    <xf numFmtId="3" fontId="2" fillId="24" borderId="41" xfId="56" applyNumberFormat="1" applyFont="1" applyFill="1" applyBorder="1" applyAlignment="1" applyProtection="1">
      <alignment horizontal="center" vertical="center" wrapText="1"/>
      <protection/>
    </xf>
    <xf numFmtId="3" fontId="2" fillId="24" borderId="0" xfId="56" applyNumberFormat="1" applyFont="1" applyFill="1" applyBorder="1" applyAlignment="1" applyProtection="1">
      <alignment horizontal="center" vertical="center" wrapText="1"/>
      <protection/>
    </xf>
    <xf numFmtId="0" fontId="2" fillId="24" borderId="42" xfId="56" applyFont="1" applyFill="1" applyBorder="1" applyAlignment="1" applyProtection="1">
      <alignment horizontal="center" vertical="center" wrapText="1"/>
      <protection/>
    </xf>
    <xf numFmtId="0" fontId="2" fillId="24" borderId="43" xfId="56" applyFont="1" applyFill="1" applyBorder="1" applyAlignment="1" applyProtection="1">
      <alignment horizontal="center" vertical="center" textRotation="90"/>
      <protection/>
    </xf>
    <xf numFmtId="0" fontId="2" fillId="24" borderId="41" xfId="56" applyFont="1" applyFill="1" applyBorder="1" applyAlignment="1" applyProtection="1">
      <alignment horizontal="center" vertical="center" wrapText="1"/>
      <protection/>
    </xf>
    <xf numFmtId="0" fontId="2" fillId="24" borderId="44" xfId="56" applyFont="1" applyFill="1" applyBorder="1" applyAlignment="1" applyProtection="1">
      <alignment horizontal="center" vertical="center" wrapText="1"/>
      <protection/>
    </xf>
    <xf numFmtId="3" fontId="2" fillId="24" borderId="44" xfId="56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14. mell. mérl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I147"/>
  <sheetViews>
    <sheetView tabSelected="1" zoomScalePageLayoutView="0" workbookViewId="0" topLeftCell="A97">
      <selection activeCell="A147" sqref="A147"/>
    </sheetView>
  </sheetViews>
  <sheetFormatPr defaultColWidth="9.140625" defaultRowHeight="15"/>
  <cols>
    <col min="1" max="1" width="64.57421875" style="83" customWidth="1"/>
    <col min="2" max="2" width="4.00390625" style="83" customWidth="1"/>
    <col min="3" max="3" width="10.140625" style="4" customWidth="1"/>
    <col min="4" max="4" width="8.421875" style="4" customWidth="1"/>
    <col min="5" max="5" width="10.140625" style="4" customWidth="1"/>
    <col min="6" max="16384" width="9.140625" style="5" customWidth="1"/>
  </cols>
  <sheetData>
    <row r="1" spans="1:5" ht="13.5">
      <c r="A1" s="113" t="s">
        <v>0</v>
      </c>
      <c r="B1" s="113"/>
      <c r="C1" s="113"/>
      <c r="D1" s="113"/>
      <c r="E1" s="113"/>
    </row>
    <row r="2" spans="1:4" ht="13.5">
      <c r="A2" s="1" t="s">
        <v>151</v>
      </c>
      <c r="B2" s="2"/>
      <c r="D2" s="3"/>
    </row>
    <row r="3" spans="1:4" ht="14.25" thickBot="1">
      <c r="A3" s="6" t="s">
        <v>1</v>
      </c>
      <c r="B3" s="7"/>
      <c r="D3" s="8" t="s">
        <v>153</v>
      </c>
    </row>
    <row r="4" spans="1:5" ht="13.5">
      <c r="A4" s="114" t="s">
        <v>2</v>
      </c>
      <c r="B4" s="116" t="s">
        <v>3</v>
      </c>
      <c r="C4" s="9" t="s">
        <v>5</v>
      </c>
      <c r="D4" s="118" t="s">
        <v>4</v>
      </c>
      <c r="E4" s="9" t="s">
        <v>5</v>
      </c>
    </row>
    <row r="5" spans="1:5" ht="14.25" thickBot="1">
      <c r="A5" s="115"/>
      <c r="B5" s="117"/>
      <c r="C5" s="10" t="s">
        <v>6</v>
      </c>
      <c r="D5" s="119"/>
      <c r="E5" s="10" t="s">
        <v>6</v>
      </c>
    </row>
    <row r="6" spans="1:61" ht="13.5" thickBot="1">
      <c r="A6" s="11">
        <v>3</v>
      </c>
      <c r="B6" s="12">
        <v>2</v>
      </c>
      <c r="C6" s="14">
        <v>5</v>
      </c>
      <c r="D6" s="13">
        <v>4</v>
      </c>
      <c r="E6" s="14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ht="12.75">
      <c r="A7" s="16" t="s">
        <v>7</v>
      </c>
      <c r="B7" s="17">
        <v>1</v>
      </c>
      <c r="C7" s="18">
        <v>0</v>
      </c>
      <c r="D7" s="18"/>
      <c r="E7" s="18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ht="12.75">
      <c r="A8" s="19" t="s">
        <v>8</v>
      </c>
      <c r="B8" s="20">
        <v>2</v>
      </c>
      <c r="C8" s="21"/>
      <c r="D8" s="21"/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ht="12.75">
      <c r="A9" s="19" t="s">
        <v>9</v>
      </c>
      <c r="B9" s="20">
        <v>3</v>
      </c>
      <c r="C9" s="21">
        <v>3805</v>
      </c>
      <c r="D9" s="21"/>
      <c r="E9" s="21">
        <v>3622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ht="12.75">
      <c r="A10" s="19" t="s">
        <v>10</v>
      </c>
      <c r="B10" s="20">
        <v>4</v>
      </c>
      <c r="C10" s="21">
        <v>14265</v>
      </c>
      <c r="D10" s="21"/>
      <c r="E10" s="21">
        <v>11494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ht="12.75">
      <c r="A11" s="19" t="s">
        <v>11</v>
      </c>
      <c r="B11" s="20">
        <v>5</v>
      </c>
      <c r="C11" s="21"/>
      <c r="D11" s="21"/>
      <c r="E11" s="2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ht="12.75">
      <c r="A12" s="19" t="s">
        <v>12</v>
      </c>
      <c r="B12" s="20">
        <v>6</v>
      </c>
      <c r="C12" s="21"/>
      <c r="D12" s="21"/>
      <c r="E12" s="2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ht="13.5">
      <c r="A13" s="22" t="s">
        <v>13</v>
      </c>
      <c r="B13" s="23">
        <v>7</v>
      </c>
      <c r="C13" s="24">
        <f>SUM(C7:C12)</f>
        <v>18070</v>
      </c>
      <c r="D13" s="24"/>
      <c r="E13" s="24">
        <f>SUM(E7:E12)</f>
        <v>15116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ht="12.75">
      <c r="A14" s="19" t="s">
        <v>14</v>
      </c>
      <c r="B14" s="20">
        <v>8</v>
      </c>
      <c r="C14" s="21">
        <v>1479602</v>
      </c>
      <c r="D14" s="21"/>
      <c r="E14" s="21">
        <v>1485033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ht="12.75">
      <c r="A15" s="19" t="s">
        <v>15</v>
      </c>
      <c r="B15" s="20">
        <v>9</v>
      </c>
      <c r="C15" s="21">
        <v>0</v>
      </c>
      <c r="D15" s="21"/>
      <c r="E15" s="21">
        <v>933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ht="12.75">
      <c r="A16" s="19" t="s">
        <v>16</v>
      </c>
      <c r="B16" s="20">
        <v>10</v>
      </c>
      <c r="C16" s="21"/>
      <c r="D16" s="21"/>
      <c r="E16" s="2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ht="12.75">
      <c r="A17" s="19" t="s">
        <v>17</v>
      </c>
      <c r="B17" s="20">
        <v>11</v>
      </c>
      <c r="C17" s="21"/>
      <c r="D17" s="21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ht="12.75">
      <c r="A18" s="19" t="s">
        <v>18</v>
      </c>
      <c r="B18" s="20">
        <v>12</v>
      </c>
      <c r="C18" s="21">
        <v>123066</v>
      </c>
      <c r="D18" s="21"/>
      <c r="E18" s="21">
        <v>123066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2.75">
      <c r="A19" s="19" t="s">
        <v>19</v>
      </c>
      <c r="B19" s="20">
        <v>13</v>
      </c>
      <c r="C19" s="21"/>
      <c r="D19" s="21"/>
      <c r="E19" s="2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12.75">
      <c r="A20" s="19" t="s">
        <v>20</v>
      </c>
      <c r="B20" s="20">
        <v>14</v>
      </c>
      <c r="C20" s="21"/>
      <c r="D20" s="21"/>
      <c r="E20" s="2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ht="12.75">
      <c r="A21" s="19" t="s">
        <v>21</v>
      </c>
      <c r="B21" s="20">
        <v>15</v>
      </c>
      <c r="C21" s="21"/>
      <c r="D21" s="21"/>
      <c r="E21" s="2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ht="13.5">
      <c r="A22" s="22" t="s">
        <v>22</v>
      </c>
      <c r="B22" s="23">
        <v>16</v>
      </c>
      <c r="C22" s="24">
        <f>SUM(C14:C21)</f>
        <v>1602668</v>
      </c>
      <c r="D22" s="24"/>
      <c r="E22" s="24">
        <f>SUM(E14:E21)</f>
        <v>1609032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ht="12.75">
      <c r="A23" s="19" t="s">
        <v>23</v>
      </c>
      <c r="B23" s="20">
        <v>17</v>
      </c>
      <c r="C23" s="21">
        <v>3000</v>
      </c>
      <c r="D23" s="21"/>
      <c r="E23" s="21">
        <v>3000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ht="12.75">
      <c r="A24" s="19" t="s">
        <v>24</v>
      </c>
      <c r="B24" s="20">
        <v>18</v>
      </c>
      <c r="C24" s="21"/>
      <c r="D24" s="21"/>
      <c r="E24" s="2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ht="12.75">
      <c r="A25" s="19" t="s">
        <v>25</v>
      </c>
      <c r="B25" s="20">
        <v>19</v>
      </c>
      <c r="C25" s="21"/>
      <c r="D25" s="21"/>
      <c r="E25" s="2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ht="12.75">
      <c r="A26" s="19" t="s">
        <v>26</v>
      </c>
      <c r="B26" s="20">
        <v>20</v>
      </c>
      <c r="C26" s="21"/>
      <c r="D26" s="21"/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ht="12.75">
      <c r="A27" s="19" t="s">
        <v>27</v>
      </c>
      <c r="B27" s="20">
        <v>21</v>
      </c>
      <c r="C27" s="21"/>
      <c r="D27" s="21"/>
      <c r="E27" s="2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ht="12.75">
      <c r="A28" s="19" t="s">
        <v>28</v>
      </c>
      <c r="B28" s="20">
        <v>22</v>
      </c>
      <c r="C28" s="21"/>
      <c r="D28" s="21"/>
      <c r="E28" s="2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ht="12.75">
      <c r="A29" s="19" t="s">
        <v>29</v>
      </c>
      <c r="B29" s="20">
        <v>23</v>
      </c>
      <c r="C29" s="21"/>
      <c r="D29" s="21"/>
      <c r="E29" s="2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ht="13.5">
      <c r="A30" s="22" t="s">
        <v>30</v>
      </c>
      <c r="B30" s="26">
        <v>24</v>
      </c>
      <c r="C30" s="24">
        <f>SUM(C23:C29)</f>
        <v>3000</v>
      </c>
      <c r="D30" s="24"/>
      <c r="E30" s="24">
        <f>SUM(E23:E29)</f>
        <v>3000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ht="12.75">
      <c r="A31" s="19" t="s">
        <v>31</v>
      </c>
      <c r="B31" s="20">
        <v>25</v>
      </c>
      <c r="C31" s="21">
        <v>286822</v>
      </c>
      <c r="D31" s="21"/>
      <c r="E31" s="21">
        <v>271624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ht="12.75">
      <c r="A32" s="19" t="s">
        <v>32</v>
      </c>
      <c r="B32" s="20">
        <v>26</v>
      </c>
      <c r="C32" s="21"/>
      <c r="D32" s="21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ht="12.75">
      <c r="A33" s="19" t="s">
        <v>33</v>
      </c>
      <c r="B33" s="20">
        <v>27</v>
      </c>
      <c r="C33" s="21"/>
      <c r="D33" s="21"/>
      <c r="E33" s="21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ht="12.75">
      <c r="A34" s="19" t="s">
        <v>34</v>
      </c>
      <c r="B34" s="20">
        <v>28</v>
      </c>
      <c r="C34" s="21"/>
      <c r="D34" s="21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ht="12.75">
      <c r="A35" s="19" t="s">
        <v>35</v>
      </c>
      <c r="B35" s="20">
        <v>29</v>
      </c>
      <c r="C35" s="21"/>
      <c r="D35" s="21"/>
      <c r="E35" s="21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ht="26.25" customHeight="1">
      <c r="A36" s="27" t="s">
        <v>36</v>
      </c>
      <c r="B36" s="23">
        <v>30</v>
      </c>
      <c r="C36" s="24">
        <f>SUM(C31:C35)</f>
        <v>286822</v>
      </c>
      <c r="D36" s="24"/>
      <c r="E36" s="24">
        <f>SUM(E31:E35)</f>
        <v>271624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ht="13.5">
      <c r="A37" s="22" t="s">
        <v>37</v>
      </c>
      <c r="B37" s="23">
        <v>31</v>
      </c>
      <c r="C37" s="24">
        <f>SUM(C13+C22+C30+C36)</f>
        <v>1910560</v>
      </c>
      <c r="D37" s="24"/>
      <c r="E37" s="24">
        <f>SUM(E13+E22+E30+E36)</f>
        <v>1898772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ht="12.75">
      <c r="A38" s="19" t="s">
        <v>38</v>
      </c>
      <c r="B38" s="20">
        <v>32</v>
      </c>
      <c r="C38" s="21">
        <v>303</v>
      </c>
      <c r="D38" s="21"/>
      <c r="E38" s="21"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12.75">
      <c r="A39" s="19" t="s">
        <v>39</v>
      </c>
      <c r="B39" s="20">
        <v>33</v>
      </c>
      <c r="C39" s="21"/>
      <c r="D39" s="21"/>
      <c r="E39" s="21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ht="12.75">
      <c r="A40" s="19" t="s">
        <v>40</v>
      </c>
      <c r="B40" s="20">
        <v>34</v>
      </c>
      <c r="C40" s="21"/>
      <c r="D40" s="21"/>
      <c r="E40" s="2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ht="12.75">
      <c r="A41" s="19" t="s">
        <v>41</v>
      </c>
      <c r="B41" s="20">
        <v>35</v>
      </c>
      <c r="C41" s="21"/>
      <c r="D41" s="21"/>
      <c r="E41" s="2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ht="25.5">
      <c r="A42" s="28" t="s">
        <v>42</v>
      </c>
      <c r="B42" s="20">
        <v>36</v>
      </c>
      <c r="C42" s="21"/>
      <c r="D42" s="21"/>
      <c r="E42" s="21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ht="12.75">
      <c r="A43" s="19" t="s">
        <v>43</v>
      </c>
      <c r="B43" s="20">
        <v>37</v>
      </c>
      <c r="C43" s="21"/>
      <c r="D43" s="21"/>
      <c r="E43" s="21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ht="13.5">
      <c r="A44" s="22" t="s">
        <v>44</v>
      </c>
      <c r="B44" s="23">
        <v>38</v>
      </c>
      <c r="C44" s="24">
        <f>SUM(C38:C43)</f>
        <v>303</v>
      </c>
      <c r="D44" s="24"/>
      <c r="E44" s="24">
        <f>SUM(E38:E43)</f>
        <v>0</v>
      </c>
      <c r="F44" s="2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>
      <c r="A45" s="29" t="s">
        <v>45</v>
      </c>
      <c r="B45" s="30">
        <v>39</v>
      </c>
      <c r="C45" s="31">
        <v>18820</v>
      </c>
      <c r="D45" s="31"/>
      <c r="E45" s="31">
        <v>2454</v>
      </c>
      <c r="F45" s="2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ht="12.75">
      <c r="A46" s="19" t="s">
        <v>46</v>
      </c>
      <c r="B46" s="20">
        <v>40</v>
      </c>
      <c r="C46" s="21">
        <v>34203</v>
      </c>
      <c r="D46" s="21"/>
      <c r="E46" s="21">
        <v>61971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ht="12.75">
      <c r="A47" s="19" t="s">
        <v>47</v>
      </c>
      <c r="B47" s="20">
        <v>41</v>
      </c>
      <c r="C47" s="21"/>
      <c r="D47" s="21"/>
      <c r="E47" s="21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ht="12.75">
      <c r="A48" s="19" t="s">
        <v>48</v>
      </c>
      <c r="B48" s="20">
        <v>42</v>
      </c>
      <c r="C48" s="21">
        <v>2500</v>
      </c>
      <c r="D48" s="21"/>
      <c r="E48" s="21">
        <v>2490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ht="25.5">
      <c r="A49" s="28" t="s">
        <v>49</v>
      </c>
      <c r="B49" s="20">
        <v>43</v>
      </c>
      <c r="C49" s="21"/>
      <c r="D49" s="21"/>
      <c r="E49" s="21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ht="15" customHeight="1">
      <c r="A50" s="110" t="s">
        <v>152</v>
      </c>
      <c r="B50" s="20">
        <v>44</v>
      </c>
      <c r="C50" s="21"/>
      <c r="D50" s="21"/>
      <c r="E50" s="21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ht="12.75">
      <c r="A51" s="28" t="s">
        <v>51</v>
      </c>
      <c r="B51" s="20">
        <v>45</v>
      </c>
      <c r="C51" s="21"/>
      <c r="D51" s="21"/>
      <c r="E51" s="2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ht="12.75">
      <c r="A52" s="19" t="s">
        <v>52</v>
      </c>
      <c r="B52" s="20">
        <v>46</v>
      </c>
      <c r="C52" s="21"/>
      <c r="D52" s="21"/>
      <c r="E52" s="2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ht="12.75">
      <c r="A53" s="19" t="s">
        <v>53</v>
      </c>
      <c r="B53" s="20">
        <v>47</v>
      </c>
      <c r="C53" s="21"/>
      <c r="D53" s="21"/>
      <c r="E53" s="2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ht="12.75">
      <c r="A54" s="19" t="s">
        <v>54</v>
      </c>
      <c r="B54" s="20">
        <v>48</v>
      </c>
      <c r="C54" s="21"/>
      <c r="D54" s="21"/>
      <c r="E54" s="21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ht="12.75">
      <c r="A55" s="19" t="s">
        <v>55</v>
      </c>
      <c r="B55" s="20">
        <v>49</v>
      </c>
      <c r="C55" s="21"/>
      <c r="D55" s="21"/>
      <c r="E55" s="2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ht="13.5">
      <c r="A56" s="22" t="s">
        <v>56</v>
      </c>
      <c r="B56" s="26">
        <v>50</v>
      </c>
      <c r="C56" s="24">
        <f>SUM(C45:C54)</f>
        <v>55523</v>
      </c>
      <c r="D56" s="24">
        <f>SUM(D45:D55)</f>
        <v>0</v>
      </c>
      <c r="E56" s="24">
        <f>SUM(E45:E54)</f>
        <v>66915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ht="12.75">
      <c r="A57" s="29" t="s">
        <v>57</v>
      </c>
      <c r="B57" s="20">
        <v>51</v>
      </c>
      <c r="C57" s="31"/>
      <c r="D57" s="31"/>
      <c r="E57" s="31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ht="12.75">
      <c r="A58" s="29" t="s">
        <v>58</v>
      </c>
      <c r="B58" s="20">
        <v>52</v>
      </c>
      <c r="C58" s="31"/>
      <c r="D58" s="31"/>
      <c r="E58" s="3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ht="12.75">
      <c r="A59" s="29" t="s">
        <v>59</v>
      </c>
      <c r="B59" s="20">
        <v>53</v>
      </c>
      <c r="C59" s="31"/>
      <c r="D59" s="31"/>
      <c r="E59" s="3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ht="12.75">
      <c r="A60" s="29" t="s">
        <v>60</v>
      </c>
      <c r="B60" s="20">
        <v>54</v>
      </c>
      <c r="C60" s="31"/>
      <c r="D60" s="31"/>
      <c r="E60" s="3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ht="12.75">
      <c r="A61" s="29" t="s">
        <v>61</v>
      </c>
      <c r="B61" s="20">
        <v>55</v>
      </c>
      <c r="C61" s="31"/>
      <c r="D61" s="31"/>
      <c r="E61" s="3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ht="12.75">
      <c r="A62" s="29" t="s">
        <v>62</v>
      </c>
      <c r="B62" s="20">
        <v>56</v>
      </c>
      <c r="C62" s="31"/>
      <c r="D62" s="31"/>
      <c r="E62" s="3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ht="13.5">
      <c r="A63" s="22" t="s">
        <v>63</v>
      </c>
      <c r="B63" s="26">
        <v>57</v>
      </c>
      <c r="C63" s="24">
        <v>0</v>
      </c>
      <c r="D63" s="24"/>
      <c r="E63" s="24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ht="12.75">
      <c r="A64" s="29" t="s">
        <v>64</v>
      </c>
      <c r="B64" s="20">
        <v>58</v>
      </c>
      <c r="C64" s="31">
        <v>742</v>
      </c>
      <c r="D64" s="31"/>
      <c r="E64" s="31">
        <v>1450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ht="12.75">
      <c r="A65" s="29" t="s">
        <v>65</v>
      </c>
      <c r="B65" s="20">
        <v>59</v>
      </c>
      <c r="C65" s="31">
        <v>57355</v>
      </c>
      <c r="D65" s="31"/>
      <c r="E65" s="31">
        <v>56573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ht="12.75">
      <c r="A66" s="29" t="s">
        <v>66</v>
      </c>
      <c r="B66" s="20">
        <v>60</v>
      </c>
      <c r="C66" s="31"/>
      <c r="D66" s="31"/>
      <c r="E66" s="3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ht="12.75">
      <c r="A67" s="29" t="s">
        <v>67</v>
      </c>
      <c r="B67" s="20">
        <v>61</v>
      </c>
      <c r="C67" s="31">
        <v>364</v>
      </c>
      <c r="D67" s="31"/>
      <c r="E67" s="31">
        <v>554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ht="13.5">
      <c r="A68" s="22" t="s">
        <v>68</v>
      </c>
      <c r="B68" s="26">
        <v>62</v>
      </c>
      <c r="C68" s="24">
        <f>SUM(C64:C67)</f>
        <v>58461</v>
      </c>
      <c r="D68" s="32">
        <f>SUM(D64:D67)</f>
        <v>0</v>
      </c>
      <c r="E68" s="24">
        <f>SUM(E64:E67)</f>
        <v>58577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ht="12.75">
      <c r="A69" s="19" t="s">
        <v>69</v>
      </c>
      <c r="B69" s="20">
        <v>63</v>
      </c>
      <c r="C69" s="21">
        <v>28779</v>
      </c>
      <c r="D69" s="21"/>
      <c r="E69" s="21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ht="12.75">
      <c r="A70" s="19" t="s">
        <v>70</v>
      </c>
      <c r="B70" s="20">
        <v>64</v>
      </c>
      <c r="C70" s="21">
        <v>6496</v>
      </c>
      <c r="D70" s="21"/>
      <c r="E70" s="21">
        <v>6293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ht="12.75">
      <c r="A71" s="19" t="s">
        <v>71</v>
      </c>
      <c r="B71" s="20">
        <v>65</v>
      </c>
      <c r="C71" s="33"/>
      <c r="D71" s="33"/>
      <c r="E71" s="3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ht="12.75">
      <c r="A72" s="19" t="s">
        <v>72</v>
      </c>
      <c r="B72" s="20">
        <v>66</v>
      </c>
      <c r="C72" s="21"/>
      <c r="D72" s="21"/>
      <c r="E72" s="21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5" ht="13.5">
      <c r="A73" s="22" t="s">
        <v>73</v>
      </c>
      <c r="B73" s="26">
        <v>67</v>
      </c>
      <c r="C73" s="24">
        <f>SUM(C69:C72)</f>
        <v>35275</v>
      </c>
      <c r="D73" s="32">
        <f>SUM(D69:D72)</f>
        <v>0</v>
      </c>
      <c r="E73" s="24">
        <f>SUM(E69:E72)</f>
        <v>6293</v>
      </c>
    </row>
    <row r="74" spans="1:5" ht="13.5" thickBot="1">
      <c r="A74" s="34" t="s">
        <v>74</v>
      </c>
      <c r="B74" s="35">
        <v>68</v>
      </c>
      <c r="C74" s="36">
        <f>SUM(C44+C56+C63+C68+C73)</f>
        <v>149562</v>
      </c>
      <c r="D74" s="36">
        <f>SUM(D44+D56+D63+D68+D73)</f>
        <v>0</v>
      </c>
      <c r="E74" s="36">
        <f>SUM(E44+E56+E63+E68+E73)</f>
        <v>131785</v>
      </c>
    </row>
    <row r="75" spans="1:5" ht="14.25" thickBot="1">
      <c r="A75" s="37"/>
      <c r="B75" s="38">
        <v>69</v>
      </c>
      <c r="C75" s="39">
        <f>SUM(C37+C74)</f>
        <v>2060122</v>
      </c>
      <c r="D75" s="40">
        <f>SUM(D37+D74)</f>
        <v>0</v>
      </c>
      <c r="E75" s="39">
        <f>SUM(E37+E74)</f>
        <v>2030557</v>
      </c>
    </row>
    <row r="76" spans="1:5" ht="13.5">
      <c r="A76" s="114" t="s">
        <v>75</v>
      </c>
      <c r="B76" s="116" t="s">
        <v>3</v>
      </c>
      <c r="C76" s="41" t="s">
        <v>5</v>
      </c>
      <c r="D76" s="122" t="s">
        <v>4</v>
      </c>
      <c r="E76" s="41" t="s">
        <v>5</v>
      </c>
    </row>
    <row r="77" spans="1:5" ht="14.25" thickBot="1">
      <c r="A77" s="120"/>
      <c r="B77" s="121"/>
      <c r="C77" s="42" t="s">
        <v>6</v>
      </c>
      <c r="D77" s="123"/>
      <c r="E77" s="42" t="s">
        <v>6</v>
      </c>
    </row>
    <row r="78" spans="1:5" ht="14.25" thickBot="1">
      <c r="A78" s="43" t="s">
        <v>76</v>
      </c>
      <c r="B78" s="44" t="s">
        <v>77</v>
      </c>
      <c r="C78" s="46" t="s">
        <v>79</v>
      </c>
      <c r="D78" s="45" t="s">
        <v>78</v>
      </c>
      <c r="E78" s="46" t="s">
        <v>79</v>
      </c>
    </row>
    <row r="79" spans="1:5" ht="12.75">
      <c r="A79" s="47" t="s">
        <v>80</v>
      </c>
      <c r="B79" s="48">
        <v>70</v>
      </c>
      <c r="C79" s="50">
        <v>0</v>
      </c>
      <c r="D79" s="49"/>
      <c r="E79" s="50">
        <v>0</v>
      </c>
    </row>
    <row r="80" spans="1:5" ht="12.75">
      <c r="A80" s="47" t="s">
        <v>81</v>
      </c>
      <c r="B80" s="48">
        <v>71</v>
      </c>
      <c r="C80" s="50">
        <v>21781</v>
      </c>
      <c r="D80" s="49"/>
      <c r="E80" s="50">
        <v>23538</v>
      </c>
    </row>
    <row r="81" spans="1:5" ht="12.75">
      <c r="A81" s="47" t="s">
        <v>82</v>
      </c>
      <c r="B81" s="51">
        <v>72</v>
      </c>
      <c r="C81" s="53">
        <f>C79+C80</f>
        <v>21781</v>
      </c>
      <c r="D81" s="52">
        <f>D79+D80</f>
        <v>0</v>
      </c>
      <c r="E81" s="53">
        <f>E79+E80</f>
        <v>23538</v>
      </c>
    </row>
    <row r="82" spans="1:5" ht="12.75">
      <c r="A82" s="54" t="s">
        <v>83</v>
      </c>
      <c r="B82" s="48">
        <v>73</v>
      </c>
      <c r="C82" s="56">
        <v>0</v>
      </c>
      <c r="D82" s="55"/>
      <c r="E82" s="56">
        <v>0</v>
      </c>
    </row>
    <row r="83" spans="1:5" ht="12.75">
      <c r="A83" s="47" t="s">
        <v>84</v>
      </c>
      <c r="B83" s="48">
        <v>74</v>
      </c>
      <c r="C83" s="56">
        <v>1918524</v>
      </c>
      <c r="D83" s="55"/>
      <c r="E83" s="56">
        <v>1922950</v>
      </c>
    </row>
    <row r="84" spans="1:5" ht="12.75">
      <c r="A84" s="47" t="s">
        <v>85</v>
      </c>
      <c r="B84" s="51">
        <v>75</v>
      </c>
      <c r="C84" s="58">
        <f>C82+C83</f>
        <v>1918524</v>
      </c>
      <c r="D84" s="57"/>
      <c r="E84" s="58">
        <f>E82+E83</f>
        <v>1922950</v>
      </c>
    </row>
    <row r="85" spans="1:5" ht="12.75">
      <c r="A85" s="54" t="s">
        <v>86</v>
      </c>
      <c r="B85" s="48">
        <v>76</v>
      </c>
      <c r="C85" s="56"/>
      <c r="D85" s="55"/>
      <c r="E85" s="56"/>
    </row>
    <row r="86" spans="1:5" ht="12.75">
      <c r="A86" s="47" t="s">
        <v>87</v>
      </c>
      <c r="B86" s="48">
        <v>77</v>
      </c>
      <c r="C86" s="56"/>
      <c r="D86" s="55"/>
      <c r="E86" s="56"/>
    </row>
    <row r="87" spans="1:5" ht="12.75">
      <c r="A87" s="47" t="s">
        <v>88</v>
      </c>
      <c r="B87" s="48">
        <v>78</v>
      </c>
      <c r="C87" s="56"/>
      <c r="D87" s="55"/>
      <c r="E87" s="56"/>
    </row>
    <row r="88" spans="1:5" ht="12.75">
      <c r="A88" s="59" t="s">
        <v>89</v>
      </c>
      <c r="B88" s="51">
        <v>79</v>
      </c>
      <c r="C88" s="61">
        <f>SUM(C81:C83)</f>
        <v>1940305</v>
      </c>
      <c r="D88" s="60"/>
      <c r="E88" s="61">
        <f>SUM(E81:E83)</f>
        <v>1946488</v>
      </c>
    </row>
    <row r="89" spans="1:5" ht="12.75">
      <c r="A89" s="54" t="s">
        <v>90</v>
      </c>
      <c r="B89" s="48">
        <v>80</v>
      </c>
      <c r="C89" s="62">
        <v>58273</v>
      </c>
      <c r="D89" s="55">
        <v>0</v>
      </c>
      <c r="E89" s="62">
        <v>51056</v>
      </c>
    </row>
    <row r="90" spans="1:5" ht="12.75">
      <c r="A90" s="54" t="s">
        <v>91</v>
      </c>
      <c r="B90" s="48">
        <v>81</v>
      </c>
      <c r="C90" s="56">
        <v>56318</v>
      </c>
      <c r="D90" s="55">
        <v>0</v>
      </c>
      <c r="E90" s="56">
        <v>51056</v>
      </c>
    </row>
    <row r="91" spans="1:5" ht="12.75">
      <c r="A91" s="54" t="s">
        <v>92</v>
      </c>
      <c r="B91" s="48">
        <v>82</v>
      </c>
      <c r="C91" s="56">
        <v>1955</v>
      </c>
      <c r="D91" s="55"/>
      <c r="E91" s="56">
        <v>0</v>
      </c>
    </row>
    <row r="92" spans="1:5" ht="12.75">
      <c r="A92" s="63" t="s">
        <v>93</v>
      </c>
      <c r="B92" s="48">
        <v>83</v>
      </c>
      <c r="C92" s="56">
        <v>0</v>
      </c>
      <c r="D92" s="55"/>
      <c r="E92" s="56">
        <v>0</v>
      </c>
    </row>
    <row r="93" spans="1:5" ht="12.75">
      <c r="A93" s="63" t="s">
        <v>94</v>
      </c>
      <c r="B93" s="48">
        <v>84</v>
      </c>
      <c r="C93" s="56">
        <v>0</v>
      </c>
      <c r="D93" s="55"/>
      <c r="E93" s="56">
        <v>0</v>
      </c>
    </row>
    <row r="94" spans="1:5" ht="12.75">
      <c r="A94" s="63" t="s">
        <v>95</v>
      </c>
      <c r="B94" s="48">
        <v>85</v>
      </c>
      <c r="C94" s="56">
        <v>0</v>
      </c>
      <c r="D94" s="55"/>
      <c r="E94" s="56">
        <v>0</v>
      </c>
    </row>
    <row r="95" spans="1:5" ht="12.75">
      <c r="A95" s="63" t="s">
        <v>96</v>
      </c>
      <c r="B95" s="48">
        <v>86</v>
      </c>
      <c r="C95" s="56">
        <v>0</v>
      </c>
      <c r="D95" s="55"/>
      <c r="E95" s="56">
        <v>0</v>
      </c>
    </row>
    <row r="96" spans="1:5" ht="13.5">
      <c r="A96" s="64" t="s">
        <v>97</v>
      </c>
      <c r="B96" s="51">
        <v>87</v>
      </c>
      <c r="C96" s="66">
        <f>C89+C92+C93+C94+C95</f>
        <v>58273</v>
      </c>
      <c r="D96" s="65">
        <f>D89+D92+D93+D94+D95</f>
        <v>0</v>
      </c>
      <c r="E96" s="66">
        <f>E89+E92+E93+E94+E95</f>
        <v>51056</v>
      </c>
    </row>
    <row r="97" spans="1:5" ht="12.75">
      <c r="A97" s="63" t="s">
        <v>98</v>
      </c>
      <c r="B97" s="48">
        <v>88</v>
      </c>
      <c r="C97" s="62">
        <v>0</v>
      </c>
      <c r="D97" s="67"/>
      <c r="E97" s="62">
        <v>0</v>
      </c>
    </row>
    <row r="98" spans="1:5" ht="12.75">
      <c r="A98" s="63" t="s">
        <v>99</v>
      </c>
      <c r="B98" s="48">
        <v>89</v>
      </c>
      <c r="C98" s="56">
        <v>0</v>
      </c>
      <c r="D98" s="55"/>
      <c r="E98" s="56">
        <v>0</v>
      </c>
    </row>
    <row r="99" spans="1:5" ht="12.75">
      <c r="A99" s="63" t="s">
        <v>100</v>
      </c>
      <c r="B99" s="48">
        <v>90</v>
      </c>
      <c r="C99" s="56">
        <v>0</v>
      </c>
      <c r="D99" s="55"/>
      <c r="E99" s="56">
        <v>0</v>
      </c>
    </row>
    <row r="100" spans="1:5" ht="12.75">
      <c r="A100" s="63" t="s">
        <v>101</v>
      </c>
      <c r="B100" s="48">
        <v>91</v>
      </c>
      <c r="C100" s="56">
        <v>0</v>
      </c>
      <c r="D100" s="55"/>
      <c r="E100" s="56">
        <v>0</v>
      </c>
    </row>
    <row r="101" spans="1:5" ht="12.75">
      <c r="A101" s="63" t="s">
        <v>102</v>
      </c>
      <c r="B101" s="48">
        <v>92</v>
      </c>
      <c r="C101" s="56">
        <v>0</v>
      </c>
      <c r="D101" s="55"/>
      <c r="E101" s="56">
        <v>0</v>
      </c>
    </row>
    <row r="102" spans="1:5" ht="12.75">
      <c r="A102" s="63" t="s">
        <v>103</v>
      </c>
      <c r="B102" s="48">
        <v>93</v>
      </c>
      <c r="C102" s="56">
        <v>0</v>
      </c>
      <c r="D102" s="55"/>
      <c r="E102" s="56">
        <v>0</v>
      </c>
    </row>
    <row r="103" spans="1:5" ht="12.75">
      <c r="A103" s="64" t="s">
        <v>104</v>
      </c>
      <c r="B103" s="48">
        <v>94</v>
      </c>
      <c r="C103" s="69">
        <v>0</v>
      </c>
      <c r="D103" s="68"/>
      <c r="E103" s="69">
        <v>0</v>
      </c>
    </row>
    <row r="104" spans="1:5" ht="12.75">
      <c r="A104" s="70" t="s">
        <v>105</v>
      </c>
      <c r="B104" s="51">
        <v>95</v>
      </c>
      <c r="C104" s="61">
        <f>C96+C103</f>
        <v>58273</v>
      </c>
      <c r="D104" s="60">
        <f>D96+D103</f>
        <v>0</v>
      </c>
      <c r="E104" s="61">
        <f>E96+E103</f>
        <v>51056</v>
      </c>
    </row>
    <row r="105" spans="1:5" ht="12.75">
      <c r="A105" s="71" t="s">
        <v>106</v>
      </c>
      <c r="B105" s="48">
        <v>96</v>
      </c>
      <c r="C105" s="50">
        <v>0</v>
      </c>
      <c r="D105" s="49"/>
      <c r="E105" s="50">
        <v>0</v>
      </c>
    </row>
    <row r="106" spans="1:5" ht="12.75">
      <c r="A106" s="63" t="s">
        <v>107</v>
      </c>
      <c r="B106" s="48">
        <v>97</v>
      </c>
      <c r="C106" s="56">
        <v>0</v>
      </c>
      <c r="D106" s="55"/>
      <c r="E106" s="56">
        <v>0</v>
      </c>
    </row>
    <row r="107" spans="1:5" ht="12.75">
      <c r="A107" s="63" t="s">
        <v>108</v>
      </c>
      <c r="B107" s="48">
        <v>98</v>
      </c>
      <c r="C107" s="56">
        <v>0</v>
      </c>
      <c r="D107" s="55"/>
      <c r="E107" s="56">
        <v>0</v>
      </c>
    </row>
    <row r="108" spans="1:5" ht="12.75">
      <c r="A108" s="63" t="s">
        <v>109</v>
      </c>
      <c r="B108" s="48">
        <v>99</v>
      </c>
      <c r="C108" s="56">
        <v>0</v>
      </c>
      <c r="D108" s="55"/>
      <c r="E108" s="56">
        <v>0</v>
      </c>
    </row>
    <row r="109" spans="1:5" ht="12.75">
      <c r="A109" s="63" t="s">
        <v>110</v>
      </c>
      <c r="B109" s="48">
        <v>100</v>
      </c>
      <c r="C109" s="56">
        <v>0</v>
      </c>
      <c r="D109" s="55"/>
      <c r="E109" s="56">
        <v>0</v>
      </c>
    </row>
    <row r="110" spans="1:5" ht="12.75">
      <c r="A110" s="63" t="s">
        <v>111</v>
      </c>
      <c r="B110" s="48">
        <v>101</v>
      </c>
      <c r="C110" s="73">
        <v>0</v>
      </c>
      <c r="D110" s="72"/>
      <c r="E110" s="73">
        <v>0</v>
      </c>
    </row>
    <row r="111" spans="1:5" ht="12.75">
      <c r="A111" s="64" t="s">
        <v>112</v>
      </c>
      <c r="B111" s="48">
        <v>102</v>
      </c>
      <c r="C111" s="69">
        <v>0</v>
      </c>
      <c r="D111" s="68"/>
      <c r="E111" s="69">
        <v>0</v>
      </c>
    </row>
    <row r="112" spans="1:5" ht="12.75">
      <c r="A112" s="63" t="s">
        <v>113</v>
      </c>
      <c r="B112" s="48">
        <v>103</v>
      </c>
      <c r="C112" s="50">
        <v>0</v>
      </c>
      <c r="D112" s="49"/>
      <c r="E112" s="50">
        <v>0</v>
      </c>
    </row>
    <row r="113" spans="1:5" ht="12.75">
      <c r="A113" s="63" t="s">
        <v>114</v>
      </c>
      <c r="B113" s="48">
        <v>104</v>
      </c>
      <c r="C113" s="56">
        <v>0</v>
      </c>
      <c r="D113" s="55"/>
      <c r="E113" s="56">
        <v>0</v>
      </c>
    </row>
    <row r="114" spans="1:5" ht="12.75">
      <c r="A114" s="63" t="s">
        <v>115</v>
      </c>
      <c r="B114" s="48">
        <v>105</v>
      </c>
      <c r="C114" s="56"/>
      <c r="D114" s="55"/>
      <c r="E114" s="56"/>
    </row>
    <row r="115" spans="1:5" ht="12.75">
      <c r="A115" s="63" t="s">
        <v>116</v>
      </c>
      <c r="B115" s="48">
        <v>106</v>
      </c>
      <c r="C115" s="62">
        <v>11134</v>
      </c>
      <c r="D115" s="67"/>
      <c r="E115" s="62">
        <v>2454</v>
      </c>
    </row>
    <row r="116" spans="1:5" ht="12.75">
      <c r="A116" s="63" t="s">
        <v>117</v>
      </c>
      <c r="B116" s="48">
        <v>107</v>
      </c>
      <c r="C116" s="56">
        <v>11134</v>
      </c>
      <c r="D116" s="55"/>
      <c r="E116" s="56">
        <v>2454</v>
      </c>
    </row>
    <row r="117" spans="1:5" ht="12.75">
      <c r="A117" s="63" t="s">
        <v>118</v>
      </c>
      <c r="B117" s="48">
        <v>108</v>
      </c>
      <c r="C117" s="56">
        <v>0</v>
      </c>
      <c r="D117" s="55"/>
      <c r="E117" s="56">
        <v>0</v>
      </c>
    </row>
    <row r="118" spans="1:5" ht="12.75">
      <c r="A118" s="63" t="s">
        <v>119</v>
      </c>
      <c r="B118" s="48">
        <v>109</v>
      </c>
      <c r="C118" s="73">
        <v>14947</v>
      </c>
      <c r="D118" s="72"/>
      <c r="E118" s="73">
        <v>16745</v>
      </c>
    </row>
    <row r="119" spans="1:5" ht="12.75">
      <c r="A119" s="63" t="s">
        <v>120</v>
      </c>
      <c r="B119" s="48">
        <v>110</v>
      </c>
      <c r="C119" s="73">
        <v>0</v>
      </c>
      <c r="D119" s="72"/>
      <c r="E119" s="73">
        <v>0</v>
      </c>
    </row>
    <row r="120" spans="1:5" ht="12.75">
      <c r="A120" s="63" t="s">
        <v>121</v>
      </c>
      <c r="B120" s="48">
        <v>111</v>
      </c>
      <c r="C120" s="73">
        <v>0</v>
      </c>
      <c r="D120" s="72"/>
      <c r="E120" s="73">
        <v>0</v>
      </c>
    </row>
    <row r="121" spans="1:5" ht="12.75">
      <c r="A121" s="63" t="s">
        <v>122</v>
      </c>
      <c r="B121" s="48">
        <v>112</v>
      </c>
      <c r="C121" s="56">
        <v>0</v>
      </c>
      <c r="D121" s="55"/>
      <c r="E121" s="56">
        <v>0</v>
      </c>
    </row>
    <row r="122" spans="1:5" ht="12.75">
      <c r="A122" s="63" t="s">
        <v>123</v>
      </c>
      <c r="B122" s="48">
        <v>113</v>
      </c>
      <c r="C122" s="56">
        <v>14947</v>
      </c>
      <c r="D122" s="55"/>
      <c r="E122" s="56">
        <v>16733</v>
      </c>
    </row>
    <row r="123" spans="1:5" ht="12.75">
      <c r="A123" s="63" t="s">
        <v>124</v>
      </c>
      <c r="B123" s="48">
        <v>114</v>
      </c>
      <c r="C123" s="56">
        <v>0</v>
      </c>
      <c r="D123" s="55"/>
      <c r="E123" s="56">
        <v>0</v>
      </c>
    </row>
    <row r="124" spans="1:5" ht="12.75">
      <c r="A124" s="63" t="s">
        <v>125</v>
      </c>
      <c r="B124" s="48">
        <v>115</v>
      </c>
      <c r="C124" s="56">
        <v>0</v>
      </c>
      <c r="D124" s="55"/>
      <c r="E124" s="56">
        <v>0</v>
      </c>
    </row>
    <row r="125" spans="1:5" ht="12.75">
      <c r="A125" s="63" t="s">
        <v>126</v>
      </c>
      <c r="B125" s="48">
        <v>116</v>
      </c>
      <c r="C125" s="56"/>
      <c r="D125" s="55"/>
      <c r="E125" s="56"/>
    </row>
    <row r="126" spans="1:5" ht="12.75">
      <c r="A126" s="63" t="s">
        <v>127</v>
      </c>
      <c r="B126" s="48">
        <v>117</v>
      </c>
      <c r="C126" s="56">
        <v>0</v>
      </c>
      <c r="D126" s="55"/>
      <c r="E126" s="56">
        <v>0</v>
      </c>
    </row>
    <row r="127" spans="1:5" ht="12.75">
      <c r="A127" s="63" t="s">
        <v>128</v>
      </c>
      <c r="B127" s="48">
        <v>118</v>
      </c>
      <c r="C127" s="56">
        <v>0</v>
      </c>
      <c r="D127" s="55"/>
      <c r="E127" s="56">
        <v>0</v>
      </c>
    </row>
    <row r="128" spans="1:5" ht="12.75" customHeight="1">
      <c r="A128" s="63" t="s">
        <v>129</v>
      </c>
      <c r="B128" s="48">
        <v>119</v>
      </c>
      <c r="C128" s="56"/>
      <c r="D128" s="55"/>
      <c r="E128" s="56"/>
    </row>
    <row r="129" spans="1:5" ht="12.75" customHeight="1">
      <c r="A129" s="63" t="s">
        <v>130</v>
      </c>
      <c r="B129" s="48">
        <v>120</v>
      </c>
      <c r="C129" s="56">
        <v>0</v>
      </c>
      <c r="D129" s="55"/>
      <c r="E129" s="56">
        <v>0</v>
      </c>
    </row>
    <row r="130" spans="1:5" ht="12.75" customHeight="1">
      <c r="A130" s="63" t="s">
        <v>131</v>
      </c>
      <c r="B130" s="48">
        <v>121</v>
      </c>
      <c r="C130" s="56">
        <v>0</v>
      </c>
      <c r="D130" s="55"/>
      <c r="E130" s="56">
        <v>0</v>
      </c>
    </row>
    <row r="131" spans="1:5" ht="12.75" customHeight="1">
      <c r="A131" s="63" t="s">
        <v>132</v>
      </c>
      <c r="B131" s="48">
        <v>122</v>
      </c>
      <c r="C131" s="56">
        <v>0</v>
      </c>
      <c r="D131" s="55"/>
      <c r="E131" s="56">
        <v>0</v>
      </c>
    </row>
    <row r="132" spans="1:5" ht="12.75" customHeight="1">
      <c r="A132" s="63" t="s">
        <v>133</v>
      </c>
      <c r="B132" s="48">
        <v>123</v>
      </c>
      <c r="C132" s="56">
        <v>0</v>
      </c>
      <c r="D132" s="55"/>
      <c r="E132" s="56">
        <v>0</v>
      </c>
    </row>
    <row r="133" spans="1:5" ht="12.75" customHeight="1">
      <c r="A133" s="63" t="s">
        <v>134</v>
      </c>
      <c r="B133" s="48">
        <v>124</v>
      </c>
      <c r="C133" s="56">
        <v>0</v>
      </c>
      <c r="D133" s="55"/>
      <c r="E133" s="56">
        <v>0</v>
      </c>
    </row>
    <row r="134" spans="1:5" ht="12.75" customHeight="1">
      <c r="A134" s="74" t="s">
        <v>135</v>
      </c>
      <c r="B134" s="48">
        <v>125</v>
      </c>
      <c r="C134" s="56">
        <v>0</v>
      </c>
      <c r="D134" s="55"/>
      <c r="E134" s="56">
        <v>0</v>
      </c>
    </row>
    <row r="135" spans="1:5" ht="12.75">
      <c r="A135" s="74" t="s">
        <v>136</v>
      </c>
      <c r="B135" s="48">
        <v>126</v>
      </c>
      <c r="C135" s="73">
        <v>0</v>
      </c>
      <c r="D135" s="72"/>
      <c r="E135" s="73">
        <v>0</v>
      </c>
    </row>
    <row r="136" spans="1:5" ht="12.75">
      <c r="A136" s="74" t="s">
        <v>137</v>
      </c>
      <c r="B136" s="48">
        <v>127</v>
      </c>
      <c r="C136" s="73">
        <v>0</v>
      </c>
      <c r="D136" s="72"/>
      <c r="E136" s="73">
        <v>0</v>
      </c>
    </row>
    <row r="137" spans="1:5" ht="12.75">
      <c r="A137" s="64" t="s">
        <v>138</v>
      </c>
      <c r="B137" s="48">
        <v>128</v>
      </c>
      <c r="C137" s="69">
        <f>C112+C113+C115+C118</f>
        <v>26081</v>
      </c>
      <c r="D137" s="68">
        <f>D112+D113+D115+D118</f>
        <v>0</v>
      </c>
      <c r="E137" s="69">
        <f>E112+E113+E115+E118</f>
        <v>19199</v>
      </c>
    </row>
    <row r="138" spans="1:5" ht="12.75">
      <c r="A138" s="63" t="s">
        <v>139</v>
      </c>
      <c r="B138" s="48">
        <v>129</v>
      </c>
      <c r="C138" s="50">
        <v>20655</v>
      </c>
      <c r="D138" s="49"/>
      <c r="E138" s="50">
        <v>3625</v>
      </c>
    </row>
    <row r="139" spans="1:5" ht="12.75">
      <c r="A139" s="63" t="s">
        <v>140</v>
      </c>
      <c r="B139" s="48">
        <v>130</v>
      </c>
      <c r="C139" s="56">
        <v>2713</v>
      </c>
      <c r="D139" s="55"/>
      <c r="E139" s="56">
        <v>9323</v>
      </c>
    </row>
    <row r="140" spans="1:5" ht="12.75">
      <c r="A140" s="63" t="s">
        <v>141</v>
      </c>
      <c r="B140" s="48">
        <v>131</v>
      </c>
      <c r="C140" s="56">
        <v>11731</v>
      </c>
      <c r="D140" s="55"/>
      <c r="E140" s="56">
        <v>312</v>
      </c>
    </row>
    <row r="141" spans="1:5" ht="12.75">
      <c r="A141" s="54" t="s">
        <v>142</v>
      </c>
      <c r="B141" s="48">
        <v>132</v>
      </c>
      <c r="C141" s="56">
        <v>364</v>
      </c>
      <c r="D141" s="55"/>
      <c r="E141" s="56">
        <v>554</v>
      </c>
    </row>
    <row r="142" spans="1:5" ht="12.75">
      <c r="A142" s="63" t="s">
        <v>143</v>
      </c>
      <c r="B142" s="48">
        <v>133</v>
      </c>
      <c r="C142" s="73">
        <v>0</v>
      </c>
      <c r="D142" s="72"/>
      <c r="E142" s="73">
        <v>0</v>
      </c>
    </row>
    <row r="143" spans="1:5" ht="12.75">
      <c r="A143" s="63" t="s">
        <v>144</v>
      </c>
      <c r="B143" s="48">
        <v>134</v>
      </c>
      <c r="C143" s="73">
        <v>0</v>
      </c>
      <c r="D143" s="72"/>
      <c r="E143" s="73">
        <v>0</v>
      </c>
    </row>
    <row r="144" spans="1:5" ht="12.75">
      <c r="A144" s="64" t="s">
        <v>145</v>
      </c>
      <c r="B144" s="48">
        <v>135</v>
      </c>
      <c r="C144" s="69">
        <f>SUM(C138:C143)</f>
        <v>35463</v>
      </c>
      <c r="D144" s="68"/>
      <c r="E144" s="69">
        <f>SUM(E138:E143)</f>
        <v>13814</v>
      </c>
    </row>
    <row r="145" spans="1:5" ht="13.5" thickBot="1">
      <c r="A145" s="75" t="s">
        <v>146</v>
      </c>
      <c r="B145" s="76">
        <v>136</v>
      </c>
      <c r="C145" s="78">
        <f>C111+C137+C144</f>
        <v>61544</v>
      </c>
      <c r="D145" s="77">
        <f>D111+D137+D144</f>
        <v>0</v>
      </c>
      <c r="E145" s="78">
        <f>E111+E137+E144</f>
        <v>33013</v>
      </c>
    </row>
    <row r="146" spans="1:5" ht="14.25" thickBot="1">
      <c r="A146" s="79" t="s">
        <v>147</v>
      </c>
      <c r="B146" s="80">
        <v>137</v>
      </c>
      <c r="C146" s="82">
        <f>C88+C104+C145</f>
        <v>2060122</v>
      </c>
      <c r="D146" s="81">
        <f>D88+D104+D145</f>
        <v>0</v>
      </c>
      <c r="E146" s="82">
        <f>E88+E104+E145</f>
        <v>2030557</v>
      </c>
    </row>
    <row r="147" ht="12.75">
      <c r="A147" s="83" t="s">
        <v>161</v>
      </c>
    </row>
  </sheetData>
  <sheetProtection/>
  <mergeCells count="7">
    <mergeCell ref="A76:A77"/>
    <mergeCell ref="B76:B77"/>
    <mergeCell ref="D76:D77"/>
    <mergeCell ref="A1:E1"/>
    <mergeCell ref="A4:A5"/>
    <mergeCell ref="B4:B5"/>
    <mergeCell ref="D4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75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I147"/>
  <sheetViews>
    <sheetView zoomScalePageLayoutView="0" workbookViewId="0" topLeftCell="A115">
      <selection activeCell="A147" sqref="A147"/>
    </sheetView>
  </sheetViews>
  <sheetFormatPr defaultColWidth="9.140625" defaultRowHeight="15"/>
  <cols>
    <col min="1" max="1" width="64.57421875" style="83" customWidth="1"/>
    <col min="2" max="2" width="4.00390625" style="83" customWidth="1"/>
    <col min="3" max="3" width="10.140625" style="4" customWidth="1"/>
    <col min="4" max="4" width="8.421875" style="4" customWidth="1"/>
    <col min="5" max="5" width="10.140625" style="4" customWidth="1"/>
    <col min="6" max="16384" width="9.140625" style="5" customWidth="1"/>
  </cols>
  <sheetData>
    <row r="1" spans="1:5" ht="13.5">
      <c r="A1" s="113" t="s">
        <v>0</v>
      </c>
      <c r="B1" s="113"/>
      <c r="C1" s="113"/>
      <c r="D1" s="113"/>
      <c r="E1" s="113"/>
    </row>
    <row r="2" spans="1:4" ht="13.5">
      <c r="A2" s="1" t="s">
        <v>148</v>
      </c>
      <c r="B2" s="2"/>
      <c r="D2" s="3"/>
    </row>
    <row r="3" spans="1:4" ht="14.25" thickBot="1">
      <c r="A3" s="6" t="s">
        <v>1</v>
      </c>
      <c r="B3" s="7"/>
      <c r="D3" s="8" t="s">
        <v>154</v>
      </c>
    </row>
    <row r="4" spans="1:5" ht="13.5">
      <c r="A4" s="114" t="s">
        <v>2</v>
      </c>
      <c r="B4" s="116" t="s">
        <v>3</v>
      </c>
      <c r="C4" s="9" t="s">
        <v>5</v>
      </c>
      <c r="D4" s="118" t="s">
        <v>4</v>
      </c>
      <c r="E4" s="9" t="s">
        <v>5</v>
      </c>
    </row>
    <row r="5" spans="1:5" ht="14.25" thickBot="1">
      <c r="A5" s="115"/>
      <c r="B5" s="117"/>
      <c r="C5" s="10" t="s">
        <v>6</v>
      </c>
      <c r="D5" s="119"/>
      <c r="E5" s="10" t="s">
        <v>6</v>
      </c>
    </row>
    <row r="6" spans="1:61" ht="13.5" thickBot="1">
      <c r="A6" s="11">
        <v>1</v>
      </c>
      <c r="B6" s="12">
        <v>2</v>
      </c>
      <c r="C6" s="14">
        <v>5</v>
      </c>
      <c r="D6" s="13">
        <v>4</v>
      </c>
      <c r="E6" s="14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ht="12.75">
      <c r="A7" s="16" t="s">
        <v>7</v>
      </c>
      <c r="B7" s="17">
        <v>1</v>
      </c>
      <c r="C7" s="18">
        <v>0</v>
      </c>
      <c r="D7" s="18"/>
      <c r="E7" s="18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ht="12.75">
      <c r="A8" s="19" t="s">
        <v>8</v>
      </c>
      <c r="B8" s="20">
        <v>2</v>
      </c>
      <c r="C8" s="21">
        <v>0</v>
      </c>
      <c r="D8" s="21"/>
      <c r="E8" s="21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ht="12.75">
      <c r="A9" s="19" t="s">
        <v>9</v>
      </c>
      <c r="B9" s="20">
        <v>3</v>
      </c>
      <c r="C9" s="21">
        <v>0</v>
      </c>
      <c r="D9" s="21"/>
      <c r="E9" s="21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ht="12.75">
      <c r="A10" s="19" t="s">
        <v>10</v>
      </c>
      <c r="B10" s="20">
        <v>4</v>
      </c>
      <c r="C10" s="21">
        <v>0</v>
      </c>
      <c r="D10" s="21"/>
      <c r="E10" s="21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ht="12.75">
      <c r="A11" s="19" t="s">
        <v>11</v>
      </c>
      <c r="B11" s="20">
        <v>5</v>
      </c>
      <c r="C11" s="21">
        <v>0</v>
      </c>
      <c r="D11" s="21"/>
      <c r="E11" s="21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ht="12.75">
      <c r="A12" s="19" t="s">
        <v>12</v>
      </c>
      <c r="B12" s="20">
        <v>6</v>
      </c>
      <c r="C12" s="21">
        <v>0</v>
      </c>
      <c r="D12" s="21"/>
      <c r="E12" s="21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ht="13.5">
      <c r="A13" s="22" t="s">
        <v>13</v>
      </c>
      <c r="B13" s="23">
        <v>7</v>
      </c>
      <c r="C13" s="24">
        <f>SUM(C7:C12)</f>
        <v>0</v>
      </c>
      <c r="D13" s="24"/>
      <c r="E13" s="24">
        <f>SUM(E7:E12)</f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ht="12.75">
      <c r="A14" s="19" t="s">
        <v>14</v>
      </c>
      <c r="B14" s="20">
        <v>8</v>
      </c>
      <c r="C14" s="21">
        <v>0</v>
      </c>
      <c r="D14" s="21"/>
      <c r="E14" s="21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ht="12.75">
      <c r="A15" s="19" t="s">
        <v>15</v>
      </c>
      <c r="B15" s="20">
        <v>9</v>
      </c>
      <c r="C15" s="21">
        <v>0</v>
      </c>
      <c r="D15" s="21"/>
      <c r="E15" s="21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ht="12.75">
      <c r="A16" s="19" t="s">
        <v>16</v>
      </c>
      <c r="B16" s="20">
        <v>10</v>
      </c>
      <c r="C16" s="21">
        <v>0</v>
      </c>
      <c r="D16" s="21"/>
      <c r="E16" s="21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ht="12.75">
      <c r="A17" s="19" t="s">
        <v>17</v>
      </c>
      <c r="B17" s="20">
        <v>11</v>
      </c>
      <c r="C17" s="21">
        <v>0</v>
      </c>
      <c r="D17" s="21"/>
      <c r="E17" s="21"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ht="12.75">
      <c r="A18" s="19" t="s">
        <v>18</v>
      </c>
      <c r="B18" s="20">
        <v>12</v>
      </c>
      <c r="C18" s="21">
        <v>0</v>
      </c>
      <c r="D18" s="21"/>
      <c r="E18" s="21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2.75">
      <c r="A19" s="19" t="s">
        <v>19</v>
      </c>
      <c r="B19" s="20">
        <v>13</v>
      </c>
      <c r="C19" s="21">
        <v>0</v>
      </c>
      <c r="D19" s="21"/>
      <c r="E19" s="21"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12.75">
      <c r="A20" s="19" t="s">
        <v>20</v>
      </c>
      <c r="B20" s="20">
        <v>14</v>
      </c>
      <c r="C20" s="21">
        <v>0</v>
      </c>
      <c r="D20" s="21"/>
      <c r="E20" s="21"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ht="12.75">
      <c r="A21" s="19" t="s">
        <v>21</v>
      </c>
      <c r="B21" s="20">
        <v>15</v>
      </c>
      <c r="C21" s="21">
        <v>0</v>
      </c>
      <c r="D21" s="21"/>
      <c r="E21" s="21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ht="13.5">
      <c r="A22" s="22" t="s">
        <v>22</v>
      </c>
      <c r="B22" s="23">
        <v>16</v>
      </c>
      <c r="C22" s="24">
        <f>SUM(C14:C21)</f>
        <v>0</v>
      </c>
      <c r="D22" s="24"/>
      <c r="E22" s="24">
        <f>SUM(E14:E21)</f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ht="12.75">
      <c r="A23" s="19" t="s">
        <v>23</v>
      </c>
      <c r="B23" s="20">
        <v>17</v>
      </c>
      <c r="C23" s="21">
        <v>0</v>
      </c>
      <c r="D23" s="21"/>
      <c r="E23" s="21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ht="12.75">
      <c r="A24" s="19" t="s">
        <v>24</v>
      </c>
      <c r="B24" s="20">
        <v>18</v>
      </c>
      <c r="C24" s="21">
        <v>0</v>
      </c>
      <c r="D24" s="21"/>
      <c r="E24" s="21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ht="12.75">
      <c r="A25" s="19" t="s">
        <v>25</v>
      </c>
      <c r="B25" s="20">
        <v>19</v>
      </c>
      <c r="C25" s="21">
        <v>0</v>
      </c>
      <c r="D25" s="21"/>
      <c r="E25" s="21"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ht="12.75">
      <c r="A26" s="19" t="s">
        <v>26</v>
      </c>
      <c r="B26" s="20">
        <v>20</v>
      </c>
      <c r="C26" s="21">
        <v>0</v>
      </c>
      <c r="D26" s="21"/>
      <c r="E26" s="21"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ht="12.75">
      <c r="A27" s="19" t="s">
        <v>27</v>
      </c>
      <c r="B27" s="20">
        <v>21</v>
      </c>
      <c r="C27" s="21">
        <v>0</v>
      </c>
      <c r="D27" s="21"/>
      <c r="E27" s="21"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ht="12.75">
      <c r="A28" s="19" t="s">
        <v>28</v>
      </c>
      <c r="B28" s="20">
        <v>22</v>
      </c>
      <c r="C28" s="21">
        <v>0</v>
      </c>
      <c r="D28" s="21"/>
      <c r="E28" s="21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ht="12.75">
      <c r="A29" s="19" t="s">
        <v>29</v>
      </c>
      <c r="B29" s="20">
        <v>23</v>
      </c>
      <c r="C29" s="21">
        <v>0</v>
      </c>
      <c r="D29" s="21"/>
      <c r="E29" s="21"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ht="13.5">
      <c r="A30" s="22" t="s">
        <v>30</v>
      </c>
      <c r="B30" s="26">
        <v>24</v>
      </c>
      <c r="C30" s="24">
        <f>SUM(C23:C29)</f>
        <v>0</v>
      </c>
      <c r="D30" s="24"/>
      <c r="E30" s="24">
        <f>SUM(E23:E29)</f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ht="12.75">
      <c r="A31" s="19" t="s">
        <v>31</v>
      </c>
      <c r="B31" s="20">
        <v>25</v>
      </c>
      <c r="C31" s="21">
        <v>0</v>
      </c>
      <c r="D31" s="21"/>
      <c r="E31" s="21"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ht="12.75">
      <c r="A32" s="19" t="s">
        <v>32</v>
      </c>
      <c r="B32" s="20">
        <v>26</v>
      </c>
      <c r="C32" s="21">
        <v>0</v>
      </c>
      <c r="D32" s="21"/>
      <c r="E32" s="21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ht="12.75">
      <c r="A33" s="19" t="s">
        <v>33</v>
      </c>
      <c r="B33" s="20">
        <v>27</v>
      </c>
      <c r="C33" s="21">
        <v>0</v>
      </c>
      <c r="D33" s="21"/>
      <c r="E33" s="21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ht="12.75">
      <c r="A34" s="19" t="s">
        <v>34</v>
      </c>
      <c r="B34" s="20">
        <v>28</v>
      </c>
      <c r="C34" s="21">
        <v>0</v>
      </c>
      <c r="D34" s="21"/>
      <c r="E34" s="21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ht="12.75">
      <c r="A35" s="19" t="s">
        <v>35</v>
      </c>
      <c r="B35" s="20">
        <v>29</v>
      </c>
      <c r="C35" s="21">
        <v>0</v>
      </c>
      <c r="D35" s="21"/>
      <c r="E35" s="21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ht="26.25" customHeight="1">
      <c r="A36" s="27" t="s">
        <v>36</v>
      </c>
      <c r="B36" s="23">
        <v>30</v>
      </c>
      <c r="C36" s="24">
        <f>SUM(C31:C35)</f>
        <v>0</v>
      </c>
      <c r="D36" s="24"/>
      <c r="E36" s="24">
        <f>SUM(E31:E35)</f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ht="13.5">
      <c r="A37" s="22" t="s">
        <v>37</v>
      </c>
      <c r="B37" s="23">
        <v>31</v>
      </c>
      <c r="C37" s="24">
        <f>SUM(C13+C22+C30+C36)</f>
        <v>0</v>
      </c>
      <c r="D37" s="24"/>
      <c r="E37" s="24">
        <f>SUM(E13+E22+E30+E36)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ht="12.75">
      <c r="A38" s="19" t="s">
        <v>38</v>
      </c>
      <c r="B38" s="20">
        <v>32</v>
      </c>
      <c r="C38" s="21">
        <v>0</v>
      </c>
      <c r="D38" s="21"/>
      <c r="E38" s="21"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12.75">
      <c r="A39" s="19" t="s">
        <v>39</v>
      </c>
      <c r="B39" s="20">
        <v>33</v>
      </c>
      <c r="C39" s="21">
        <v>0</v>
      </c>
      <c r="D39" s="21"/>
      <c r="E39" s="21"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ht="12.75">
      <c r="A40" s="19" t="s">
        <v>40</v>
      </c>
      <c r="B40" s="20">
        <v>34</v>
      </c>
      <c r="C40" s="21">
        <v>0</v>
      </c>
      <c r="D40" s="21"/>
      <c r="E40" s="21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ht="12.75">
      <c r="A41" s="19" t="s">
        <v>41</v>
      </c>
      <c r="B41" s="20">
        <v>35</v>
      </c>
      <c r="C41" s="21">
        <v>0</v>
      </c>
      <c r="D41" s="21"/>
      <c r="E41" s="21"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ht="25.5">
      <c r="A42" s="28" t="s">
        <v>42</v>
      </c>
      <c r="B42" s="20">
        <v>36</v>
      </c>
      <c r="C42" s="21">
        <v>0</v>
      </c>
      <c r="D42" s="21"/>
      <c r="E42" s="21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ht="12.75">
      <c r="A43" s="19" t="s">
        <v>43</v>
      </c>
      <c r="B43" s="20">
        <v>37</v>
      </c>
      <c r="C43" s="21">
        <v>0</v>
      </c>
      <c r="D43" s="21"/>
      <c r="E43" s="21"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ht="13.5">
      <c r="A44" s="22" t="s">
        <v>44</v>
      </c>
      <c r="B44" s="23">
        <v>38</v>
      </c>
      <c r="C44" s="24">
        <f>SUM(C38:C43)</f>
        <v>0</v>
      </c>
      <c r="D44" s="24"/>
      <c r="E44" s="24">
        <f>SUM(E38:E43)</f>
        <v>0</v>
      </c>
      <c r="F44" s="2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>
      <c r="A45" s="29" t="s">
        <v>45</v>
      </c>
      <c r="B45" s="30">
        <v>39</v>
      </c>
      <c r="C45" s="31">
        <v>0</v>
      </c>
      <c r="D45" s="31"/>
      <c r="E45" s="31">
        <v>0</v>
      </c>
      <c r="F45" s="2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ht="12.75">
      <c r="A46" s="19" t="s">
        <v>46</v>
      </c>
      <c r="B46" s="20">
        <v>40</v>
      </c>
      <c r="C46" s="21">
        <v>0</v>
      </c>
      <c r="D46" s="21"/>
      <c r="E46" s="21"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ht="12.75">
      <c r="A47" s="19" t="s">
        <v>47</v>
      </c>
      <c r="B47" s="20">
        <v>41</v>
      </c>
      <c r="C47" s="21">
        <v>0</v>
      </c>
      <c r="D47" s="21"/>
      <c r="E47" s="21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ht="12.75">
      <c r="A48" s="19" t="s">
        <v>48</v>
      </c>
      <c r="B48" s="20">
        <v>42</v>
      </c>
      <c r="C48" s="21">
        <v>0</v>
      </c>
      <c r="D48" s="21"/>
      <c r="E48" s="21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ht="25.5">
      <c r="A49" s="28" t="s">
        <v>49</v>
      </c>
      <c r="B49" s="20">
        <v>43</v>
      </c>
      <c r="C49" s="21">
        <v>0</v>
      </c>
      <c r="D49" s="21"/>
      <c r="E49" s="21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ht="38.25">
      <c r="A50" s="28" t="s">
        <v>50</v>
      </c>
      <c r="B50" s="20">
        <v>44</v>
      </c>
      <c r="C50" s="21">
        <v>0</v>
      </c>
      <c r="D50" s="21"/>
      <c r="E50" s="21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ht="12.75">
      <c r="A51" s="28" t="s">
        <v>51</v>
      </c>
      <c r="B51" s="20">
        <v>45</v>
      </c>
      <c r="C51" s="21">
        <v>0</v>
      </c>
      <c r="D51" s="21"/>
      <c r="E51" s="21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ht="12.75">
      <c r="A52" s="19" t="s">
        <v>52</v>
      </c>
      <c r="B52" s="20">
        <v>46</v>
      </c>
      <c r="C52" s="21">
        <v>0</v>
      </c>
      <c r="D52" s="21"/>
      <c r="E52" s="21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ht="12.75">
      <c r="A53" s="19" t="s">
        <v>53</v>
      </c>
      <c r="B53" s="20">
        <v>47</v>
      </c>
      <c r="C53" s="21">
        <v>0</v>
      </c>
      <c r="D53" s="21">
        <v>0</v>
      </c>
      <c r="E53" s="21">
        <f>D53</f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ht="12.75">
      <c r="A54" s="19" t="s">
        <v>54</v>
      </c>
      <c r="B54" s="20">
        <v>48</v>
      </c>
      <c r="C54" s="21">
        <v>0</v>
      </c>
      <c r="D54" s="21"/>
      <c r="E54" s="21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ht="12.75">
      <c r="A55" s="19" t="s">
        <v>55</v>
      </c>
      <c r="B55" s="20">
        <v>49</v>
      </c>
      <c r="C55" s="21">
        <v>0</v>
      </c>
      <c r="D55" s="21"/>
      <c r="E55" s="21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ht="13.5">
      <c r="A56" s="22" t="s">
        <v>56</v>
      </c>
      <c r="B56" s="26">
        <v>50</v>
      </c>
      <c r="C56" s="24">
        <f>SUM(C45:C55)</f>
        <v>0</v>
      </c>
      <c r="D56" s="24">
        <f>SUM(D45:D55)</f>
        <v>0</v>
      </c>
      <c r="E56" s="24">
        <f>SUM(E45:E55)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ht="12.75">
      <c r="A57" s="29" t="s">
        <v>57</v>
      </c>
      <c r="B57" s="20">
        <v>51</v>
      </c>
      <c r="C57" s="31">
        <v>0</v>
      </c>
      <c r="D57" s="31"/>
      <c r="E57" s="31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ht="12.75">
      <c r="A58" s="29" t="s">
        <v>58</v>
      </c>
      <c r="B58" s="20">
        <v>52</v>
      </c>
      <c r="C58" s="31">
        <v>0</v>
      </c>
      <c r="D58" s="31"/>
      <c r="E58" s="31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ht="12.75">
      <c r="A59" s="29" t="s">
        <v>59</v>
      </c>
      <c r="B59" s="20">
        <v>53</v>
      </c>
      <c r="C59" s="31">
        <v>0</v>
      </c>
      <c r="D59" s="31"/>
      <c r="E59" s="31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ht="12.75">
      <c r="A60" s="29" t="s">
        <v>60</v>
      </c>
      <c r="B60" s="20">
        <v>54</v>
      </c>
      <c r="C60" s="31">
        <v>0</v>
      </c>
      <c r="D60" s="31"/>
      <c r="E60" s="31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ht="12.75">
      <c r="A61" s="29" t="s">
        <v>61</v>
      </c>
      <c r="B61" s="20">
        <v>55</v>
      </c>
      <c r="C61" s="31">
        <v>0</v>
      </c>
      <c r="D61" s="31"/>
      <c r="E61" s="31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ht="12.75">
      <c r="A62" s="29" t="s">
        <v>62</v>
      </c>
      <c r="B62" s="20">
        <v>56</v>
      </c>
      <c r="C62" s="31">
        <v>0</v>
      </c>
      <c r="D62" s="31"/>
      <c r="E62" s="31"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ht="13.5">
      <c r="A63" s="22" t="s">
        <v>63</v>
      </c>
      <c r="B63" s="26">
        <v>57</v>
      </c>
      <c r="C63" s="24">
        <v>0</v>
      </c>
      <c r="D63" s="24"/>
      <c r="E63" s="24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ht="12.75">
      <c r="A64" s="29" t="s">
        <v>64</v>
      </c>
      <c r="B64" s="20">
        <v>58</v>
      </c>
      <c r="C64" s="31">
        <v>0</v>
      </c>
      <c r="D64" s="31"/>
      <c r="E64" s="31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ht="12.75">
      <c r="A65" s="29" t="s">
        <v>65</v>
      </c>
      <c r="B65" s="20">
        <v>59</v>
      </c>
      <c r="C65" s="31">
        <v>349</v>
      </c>
      <c r="D65" s="31"/>
      <c r="E65" s="31">
        <v>30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ht="12.75">
      <c r="A66" s="29" t="s">
        <v>66</v>
      </c>
      <c r="B66" s="20">
        <v>60</v>
      </c>
      <c r="C66" s="31">
        <v>0</v>
      </c>
      <c r="D66" s="31"/>
      <c r="E66" s="31"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ht="12.75">
      <c r="A67" s="29" t="s">
        <v>67</v>
      </c>
      <c r="B67" s="20">
        <v>61</v>
      </c>
      <c r="C67" s="31">
        <v>0</v>
      </c>
      <c r="D67" s="31"/>
      <c r="E67" s="31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ht="13.5">
      <c r="A68" s="22" t="s">
        <v>68</v>
      </c>
      <c r="B68" s="26">
        <v>62</v>
      </c>
      <c r="C68" s="24">
        <f>SUM(C64:C67)</f>
        <v>349</v>
      </c>
      <c r="D68" s="24">
        <f>SUM(D64:D67)</f>
        <v>0</v>
      </c>
      <c r="E68" s="24">
        <f>SUM(E64:E67)</f>
        <v>30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ht="12.75">
      <c r="A69" s="19" t="s">
        <v>69</v>
      </c>
      <c r="B69" s="20">
        <v>63</v>
      </c>
      <c r="C69" s="21">
        <v>118</v>
      </c>
      <c r="D69" s="21"/>
      <c r="E69" s="21">
        <v>118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ht="12.75">
      <c r="A70" s="19" t="s">
        <v>70</v>
      </c>
      <c r="B70" s="20">
        <v>64</v>
      </c>
      <c r="C70" s="21">
        <v>840</v>
      </c>
      <c r="D70" s="21"/>
      <c r="E70" s="21">
        <v>1469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ht="12.75">
      <c r="A71" s="19" t="s">
        <v>71</v>
      </c>
      <c r="B71" s="20">
        <v>65</v>
      </c>
      <c r="C71" s="33">
        <v>0</v>
      </c>
      <c r="D71" s="33"/>
      <c r="E71" s="33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ht="12.75">
      <c r="A72" s="19" t="s">
        <v>72</v>
      </c>
      <c r="B72" s="20">
        <v>66</v>
      </c>
      <c r="C72" s="21">
        <v>0</v>
      </c>
      <c r="D72" s="21"/>
      <c r="E72" s="21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5" ht="13.5">
      <c r="A73" s="22" t="s">
        <v>73</v>
      </c>
      <c r="B73" s="26">
        <v>67</v>
      </c>
      <c r="C73" s="24">
        <f>SUM(C69:C72)</f>
        <v>958</v>
      </c>
      <c r="D73" s="24">
        <f>SUM(D69:D72)</f>
        <v>0</v>
      </c>
      <c r="E73" s="24">
        <f>SUM(E69:E72)</f>
        <v>1587</v>
      </c>
    </row>
    <row r="74" spans="1:5" ht="13.5" thickBot="1">
      <c r="A74" s="34" t="s">
        <v>74</v>
      </c>
      <c r="B74" s="35">
        <v>68</v>
      </c>
      <c r="C74" s="36">
        <f>SUM(C44+C56+C63+C68+C73)</f>
        <v>1307</v>
      </c>
      <c r="D74" s="36">
        <f>SUM(D44+D56+D63+D68+D73)</f>
        <v>0</v>
      </c>
      <c r="E74" s="36">
        <f>SUM(E44+E56+E63+E68+E73)</f>
        <v>1617</v>
      </c>
    </row>
    <row r="75" spans="1:5" ht="14.25" thickBot="1">
      <c r="A75" s="37"/>
      <c r="B75" s="38">
        <v>69</v>
      </c>
      <c r="C75" s="39">
        <f>SUM(C37+C74)</f>
        <v>1307</v>
      </c>
      <c r="D75" s="39">
        <f>SUM(D37+D74)</f>
        <v>0</v>
      </c>
      <c r="E75" s="39">
        <f>SUM(E37+E74)</f>
        <v>1617</v>
      </c>
    </row>
    <row r="76" spans="1:5" ht="13.5">
      <c r="A76" s="114" t="s">
        <v>75</v>
      </c>
      <c r="B76" s="116" t="s">
        <v>3</v>
      </c>
      <c r="C76" s="9" t="s">
        <v>5</v>
      </c>
      <c r="D76" s="118" t="s">
        <v>4</v>
      </c>
      <c r="E76" s="9" t="s">
        <v>5</v>
      </c>
    </row>
    <row r="77" spans="1:5" ht="14.25" thickBot="1">
      <c r="A77" s="120"/>
      <c r="B77" s="121"/>
      <c r="C77" s="84" t="s">
        <v>6</v>
      </c>
      <c r="D77" s="124"/>
      <c r="E77" s="84" t="s">
        <v>6</v>
      </c>
    </row>
    <row r="78" spans="1:5" ht="14.25" thickBot="1">
      <c r="A78" s="43" t="s">
        <v>76</v>
      </c>
      <c r="B78" s="44" t="s">
        <v>77</v>
      </c>
      <c r="C78" s="86" t="s">
        <v>79</v>
      </c>
      <c r="D78" s="85" t="s">
        <v>78</v>
      </c>
      <c r="E78" s="86" t="s">
        <v>79</v>
      </c>
    </row>
    <row r="79" spans="1:5" ht="12.75">
      <c r="A79" s="47" t="s">
        <v>80</v>
      </c>
      <c r="B79" s="48">
        <v>70</v>
      </c>
      <c r="C79" s="88">
        <v>0</v>
      </c>
      <c r="D79" s="87"/>
      <c r="E79" s="88">
        <v>0</v>
      </c>
    </row>
    <row r="80" spans="1:5" ht="12.75">
      <c r="A80" s="47" t="s">
        <v>81</v>
      </c>
      <c r="B80" s="48">
        <v>71</v>
      </c>
      <c r="C80" s="88">
        <v>0</v>
      </c>
      <c r="D80" s="87"/>
      <c r="E80" s="88">
        <v>0</v>
      </c>
    </row>
    <row r="81" spans="1:5" ht="12.75">
      <c r="A81" s="47" t="s">
        <v>82</v>
      </c>
      <c r="B81" s="51">
        <v>72</v>
      </c>
      <c r="C81" s="90">
        <f>C79+C80</f>
        <v>0</v>
      </c>
      <c r="D81" s="89">
        <f>D79+D80</f>
        <v>0</v>
      </c>
      <c r="E81" s="90">
        <f>E79+E80</f>
        <v>0</v>
      </c>
    </row>
    <row r="82" spans="1:5" ht="12.75">
      <c r="A82" s="54" t="s">
        <v>83</v>
      </c>
      <c r="B82" s="48">
        <v>73</v>
      </c>
      <c r="C82" s="92">
        <v>0</v>
      </c>
      <c r="D82" s="91"/>
      <c r="E82" s="92">
        <v>0</v>
      </c>
    </row>
    <row r="83" spans="1:5" ht="12.75">
      <c r="A83" s="47" t="s">
        <v>84</v>
      </c>
      <c r="B83" s="48">
        <v>74</v>
      </c>
      <c r="C83" s="92">
        <v>0</v>
      </c>
      <c r="D83" s="91"/>
      <c r="E83" s="92">
        <v>0</v>
      </c>
    </row>
    <row r="84" spans="1:5" ht="12.75">
      <c r="A84" s="47" t="s">
        <v>85</v>
      </c>
      <c r="B84" s="51">
        <v>75</v>
      </c>
      <c r="C84" s="94">
        <f>C82+C83</f>
        <v>0</v>
      </c>
      <c r="D84" s="93"/>
      <c r="E84" s="94">
        <f>E82+E83</f>
        <v>0</v>
      </c>
    </row>
    <row r="85" spans="1:5" ht="12.75">
      <c r="A85" s="54" t="s">
        <v>86</v>
      </c>
      <c r="B85" s="48">
        <v>76</v>
      </c>
      <c r="C85" s="92">
        <v>0</v>
      </c>
      <c r="D85" s="91"/>
      <c r="E85" s="92">
        <v>0</v>
      </c>
    </row>
    <row r="86" spans="1:5" ht="12.75">
      <c r="A86" s="47" t="s">
        <v>87</v>
      </c>
      <c r="B86" s="48">
        <v>77</v>
      </c>
      <c r="C86" s="92">
        <v>0</v>
      </c>
      <c r="D86" s="91"/>
      <c r="E86" s="92">
        <v>0</v>
      </c>
    </row>
    <row r="87" spans="1:5" ht="12.75">
      <c r="A87" s="47" t="s">
        <v>88</v>
      </c>
      <c r="B87" s="48">
        <v>78</v>
      </c>
      <c r="C87" s="92">
        <v>0</v>
      </c>
      <c r="D87" s="91"/>
      <c r="E87" s="92">
        <v>0</v>
      </c>
    </row>
    <row r="88" spans="1:5" ht="12.75">
      <c r="A88" s="59" t="s">
        <v>89</v>
      </c>
      <c r="B88" s="51">
        <v>79</v>
      </c>
      <c r="C88" s="96">
        <f>SUM(C81:C83)</f>
        <v>0</v>
      </c>
      <c r="D88" s="95"/>
      <c r="E88" s="96">
        <f>SUM(E81:E83)</f>
        <v>0</v>
      </c>
    </row>
    <row r="89" spans="1:5" ht="12.75">
      <c r="A89" s="54" t="s">
        <v>90</v>
      </c>
      <c r="B89" s="48">
        <v>80</v>
      </c>
      <c r="C89" s="97">
        <v>1307</v>
      </c>
      <c r="D89" s="91">
        <v>0</v>
      </c>
      <c r="E89" s="97">
        <v>1617</v>
      </c>
    </row>
    <row r="90" spans="1:5" ht="12.75">
      <c r="A90" s="54" t="s">
        <v>91</v>
      </c>
      <c r="B90" s="48">
        <v>81</v>
      </c>
      <c r="C90" s="92">
        <v>0</v>
      </c>
      <c r="D90" s="91">
        <v>0</v>
      </c>
      <c r="E90" s="92">
        <v>0</v>
      </c>
    </row>
    <row r="91" spans="1:5" ht="12.75">
      <c r="A91" s="54" t="s">
        <v>92</v>
      </c>
      <c r="B91" s="48">
        <v>82</v>
      </c>
      <c r="C91" s="92">
        <v>0</v>
      </c>
      <c r="D91" s="91"/>
      <c r="E91" s="92">
        <v>0</v>
      </c>
    </row>
    <row r="92" spans="1:5" ht="12.75">
      <c r="A92" s="63" t="s">
        <v>93</v>
      </c>
      <c r="B92" s="48">
        <v>83</v>
      </c>
      <c r="C92" s="92">
        <v>0</v>
      </c>
      <c r="D92" s="91"/>
      <c r="E92" s="92">
        <v>0</v>
      </c>
    </row>
    <row r="93" spans="1:5" ht="12.75">
      <c r="A93" s="63" t="s">
        <v>94</v>
      </c>
      <c r="B93" s="48">
        <v>84</v>
      </c>
      <c r="C93" s="92">
        <v>0</v>
      </c>
      <c r="D93" s="91"/>
      <c r="E93" s="92">
        <v>0</v>
      </c>
    </row>
    <row r="94" spans="1:5" ht="12.75">
      <c r="A94" s="63" t="s">
        <v>95</v>
      </c>
      <c r="B94" s="48">
        <v>85</v>
      </c>
      <c r="C94" s="92">
        <v>0</v>
      </c>
      <c r="D94" s="91"/>
      <c r="E94" s="92">
        <v>0</v>
      </c>
    </row>
    <row r="95" spans="1:5" ht="12.75">
      <c r="A95" s="63" t="s">
        <v>96</v>
      </c>
      <c r="B95" s="48">
        <v>86</v>
      </c>
      <c r="C95" s="92">
        <v>0</v>
      </c>
      <c r="D95" s="91"/>
      <c r="E95" s="92">
        <v>0</v>
      </c>
    </row>
    <row r="96" spans="1:5" ht="13.5">
      <c r="A96" s="64" t="s">
        <v>97</v>
      </c>
      <c r="B96" s="51">
        <v>87</v>
      </c>
      <c r="C96" s="99">
        <f>C89+C92+C93+C94+C95</f>
        <v>1307</v>
      </c>
      <c r="D96" s="98">
        <f>D89+D92+D93+D94+D95</f>
        <v>0</v>
      </c>
      <c r="E96" s="99">
        <f>E89+E92+E93+E94+E95</f>
        <v>1617</v>
      </c>
    </row>
    <row r="97" spans="1:5" ht="12.75">
      <c r="A97" s="63" t="s">
        <v>98</v>
      </c>
      <c r="B97" s="48">
        <v>88</v>
      </c>
      <c r="C97" s="97">
        <v>0</v>
      </c>
      <c r="D97" s="100"/>
      <c r="E97" s="97">
        <v>0</v>
      </c>
    </row>
    <row r="98" spans="1:5" ht="12.75">
      <c r="A98" s="63" t="s">
        <v>99</v>
      </c>
      <c r="B98" s="48">
        <v>89</v>
      </c>
      <c r="C98" s="92">
        <v>0</v>
      </c>
      <c r="D98" s="91"/>
      <c r="E98" s="92">
        <v>0</v>
      </c>
    </row>
    <row r="99" spans="1:5" ht="12.75">
      <c r="A99" s="63" t="s">
        <v>100</v>
      </c>
      <c r="B99" s="48">
        <v>90</v>
      </c>
      <c r="C99" s="92">
        <v>0</v>
      </c>
      <c r="D99" s="91"/>
      <c r="E99" s="92">
        <v>0</v>
      </c>
    </row>
    <row r="100" spans="1:5" ht="12.75">
      <c r="A100" s="63" t="s">
        <v>101</v>
      </c>
      <c r="B100" s="48">
        <v>91</v>
      </c>
      <c r="C100" s="92">
        <v>0</v>
      </c>
      <c r="D100" s="91"/>
      <c r="E100" s="92">
        <v>0</v>
      </c>
    </row>
    <row r="101" spans="1:5" ht="12.75">
      <c r="A101" s="63" t="s">
        <v>102</v>
      </c>
      <c r="B101" s="48">
        <v>92</v>
      </c>
      <c r="C101" s="92">
        <v>0</v>
      </c>
      <c r="D101" s="91"/>
      <c r="E101" s="92">
        <v>0</v>
      </c>
    </row>
    <row r="102" spans="1:5" ht="12.75">
      <c r="A102" s="63" t="s">
        <v>103</v>
      </c>
      <c r="B102" s="48">
        <v>93</v>
      </c>
      <c r="C102" s="92">
        <v>0</v>
      </c>
      <c r="D102" s="91"/>
      <c r="E102" s="92">
        <v>0</v>
      </c>
    </row>
    <row r="103" spans="1:5" ht="12.75">
      <c r="A103" s="64" t="s">
        <v>104</v>
      </c>
      <c r="B103" s="48">
        <v>94</v>
      </c>
      <c r="C103" s="102">
        <v>0</v>
      </c>
      <c r="D103" s="101"/>
      <c r="E103" s="102">
        <v>0</v>
      </c>
    </row>
    <row r="104" spans="1:5" ht="12.75">
      <c r="A104" s="70" t="s">
        <v>105</v>
      </c>
      <c r="B104" s="51">
        <v>95</v>
      </c>
      <c r="C104" s="96">
        <f>C96+C103</f>
        <v>1307</v>
      </c>
      <c r="D104" s="95">
        <f>D96+D103</f>
        <v>0</v>
      </c>
      <c r="E104" s="96">
        <v>1499</v>
      </c>
    </row>
    <row r="105" spans="1:5" ht="12.75">
      <c r="A105" s="71" t="s">
        <v>106</v>
      </c>
      <c r="B105" s="48">
        <v>96</v>
      </c>
      <c r="C105" s="88">
        <v>0</v>
      </c>
      <c r="D105" s="87"/>
      <c r="E105" s="88">
        <v>0</v>
      </c>
    </row>
    <row r="106" spans="1:5" ht="12.75">
      <c r="A106" s="63" t="s">
        <v>107</v>
      </c>
      <c r="B106" s="48">
        <v>97</v>
      </c>
      <c r="C106" s="92">
        <v>0</v>
      </c>
      <c r="D106" s="91"/>
      <c r="E106" s="92">
        <v>0</v>
      </c>
    </row>
    <row r="107" spans="1:5" ht="12.75">
      <c r="A107" s="63" t="s">
        <v>108</v>
      </c>
      <c r="B107" s="48">
        <v>98</v>
      </c>
      <c r="C107" s="92">
        <v>0</v>
      </c>
      <c r="D107" s="91"/>
      <c r="E107" s="92">
        <v>0</v>
      </c>
    </row>
    <row r="108" spans="1:5" ht="12.75">
      <c r="A108" s="63" t="s">
        <v>109</v>
      </c>
      <c r="B108" s="48">
        <v>99</v>
      </c>
      <c r="C108" s="92">
        <v>0</v>
      </c>
      <c r="D108" s="91"/>
      <c r="E108" s="92">
        <v>0</v>
      </c>
    </row>
    <row r="109" spans="1:5" ht="12.75">
      <c r="A109" s="63" t="s">
        <v>110</v>
      </c>
      <c r="B109" s="48">
        <v>100</v>
      </c>
      <c r="C109" s="92">
        <v>0</v>
      </c>
      <c r="D109" s="91"/>
      <c r="E109" s="92">
        <v>0</v>
      </c>
    </row>
    <row r="110" spans="1:5" ht="12.75">
      <c r="A110" s="63" t="s">
        <v>111</v>
      </c>
      <c r="B110" s="48">
        <v>101</v>
      </c>
      <c r="C110" s="104">
        <v>0</v>
      </c>
      <c r="D110" s="103"/>
      <c r="E110" s="104">
        <v>0</v>
      </c>
    </row>
    <row r="111" spans="1:5" ht="12.75">
      <c r="A111" s="64" t="s">
        <v>112</v>
      </c>
      <c r="B111" s="48">
        <v>102</v>
      </c>
      <c r="C111" s="102">
        <v>0</v>
      </c>
      <c r="D111" s="101"/>
      <c r="E111" s="102">
        <v>0</v>
      </c>
    </row>
    <row r="112" spans="1:5" ht="12.75">
      <c r="A112" s="63" t="s">
        <v>113</v>
      </c>
      <c r="B112" s="48">
        <v>103</v>
      </c>
      <c r="C112" s="88">
        <v>0</v>
      </c>
      <c r="D112" s="87"/>
      <c r="E112" s="88">
        <v>0</v>
      </c>
    </row>
    <row r="113" spans="1:5" ht="12.75">
      <c r="A113" s="63" t="s">
        <v>114</v>
      </c>
      <c r="B113" s="48">
        <v>104</v>
      </c>
      <c r="C113" s="92">
        <v>0</v>
      </c>
      <c r="D113" s="91"/>
      <c r="E113" s="92">
        <v>0</v>
      </c>
    </row>
    <row r="114" spans="1:5" ht="12.75">
      <c r="A114" s="63" t="s">
        <v>115</v>
      </c>
      <c r="B114" s="48">
        <v>105</v>
      </c>
      <c r="C114" s="92">
        <v>0</v>
      </c>
      <c r="D114" s="91"/>
      <c r="E114" s="92">
        <v>0</v>
      </c>
    </row>
    <row r="115" spans="1:5" ht="12.75">
      <c r="A115" s="63" t="s">
        <v>116</v>
      </c>
      <c r="B115" s="48">
        <v>106</v>
      </c>
      <c r="C115" s="97">
        <v>0</v>
      </c>
      <c r="D115" s="100"/>
      <c r="E115" s="97">
        <v>0</v>
      </c>
    </row>
    <row r="116" spans="1:5" ht="12.75">
      <c r="A116" s="63" t="s">
        <v>117</v>
      </c>
      <c r="B116" s="48">
        <v>107</v>
      </c>
      <c r="C116" s="92">
        <v>0</v>
      </c>
      <c r="D116" s="91"/>
      <c r="E116" s="92">
        <v>0</v>
      </c>
    </row>
    <row r="117" spans="1:5" ht="12.75">
      <c r="A117" s="63" t="s">
        <v>118</v>
      </c>
      <c r="B117" s="48">
        <v>108</v>
      </c>
      <c r="C117" s="92">
        <v>0</v>
      </c>
      <c r="D117" s="91"/>
      <c r="E117" s="92">
        <v>0</v>
      </c>
    </row>
    <row r="118" spans="1:5" ht="12.75">
      <c r="A118" s="63" t="s">
        <v>119</v>
      </c>
      <c r="B118" s="48">
        <v>109</v>
      </c>
      <c r="C118" s="104">
        <v>0</v>
      </c>
      <c r="D118" s="103"/>
      <c r="E118" s="104">
        <v>0</v>
      </c>
    </row>
    <row r="119" spans="1:5" ht="12.75">
      <c r="A119" s="63" t="s">
        <v>120</v>
      </c>
      <c r="B119" s="48">
        <v>110</v>
      </c>
      <c r="C119" s="104">
        <v>0</v>
      </c>
      <c r="D119" s="103"/>
      <c r="E119" s="104">
        <v>0</v>
      </c>
    </row>
    <row r="120" spans="1:5" ht="12.75">
      <c r="A120" s="63" t="s">
        <v>121</v>
      </c>
      <c r="B120" s="48">
        <v>111</v>
      </c>
      <c r="C120" s="104">
        <v>0</v>
      </c>
      <c r="D120" s="103"/>
      <c r="E120" s="104">
        <v>0</v>
      </c>
    </row>
    <row r="121" spans="1:5" ht="12.75">
      <c r="A121" s="63" t="s">
        <v>122</v>
      </c>
      <c r="B121" s="48">
        <v>112</v>
      </c>
      <c r="C121" s="92">
        <v>0</v>
      </c>
      <c r="D121" s="91"/>
      <c r="E121" s="92">
        <v>0</v>
      </c>
    </row>
    <row r="122" spans="1:5" ht="12.75">
      <c r="A122" s="63" t="s">
        <v>123</v>
      </c>
      <c r="B122" s="48">
        <v>113</v>
      </c>
      <c r="C122" s="92">
        <v>0</v>
      </c>
      <c r="D122" s="91"/>
      <c r="E122" s="92">
        <v>0</v>
      </c>
    </row>
    <row r="123" spans="1:5" ht="12.75">
      <c r="A123" s="63" t="s">
        <v>124</v>
      </c>
      <c r="B123" s="48">
        <v>114</v>
      </c>
      <c r="C123" s="92">
        <v>0</v>
      </c>
      <c r="D123" s="91"/>
      <c r="E123" s="92">
        <v>0</v>
      </c>
    </row>
    <row r="124" spans="1:5" ht="12.75">
      <c r="A124" s="63" t="s">
        <v>125</v>
      </c>
      <c r="B124" s="48">
        <v>115</v>
      </c>
      <c r="C124" s="92">
        <v>0</v>
      </c>
      <c r="D124" s="91"/>
      <c r="E124" s="92">
        <v>0</v>
      </c>
    </row>
    <row r="125" spans="1:5" ht="12.75">
      <c r="A125" s="63" t="s">
        <v>126</v>
      </c>
      <c r="B125" s="48">
        <v>116</v>
      </c>
      <c r="C125" s="92">
        <v>0</v>
      </c>
      <c r="D125" s="91"/>
      <c r="E125" s="92">
        <v>0</v>
      </c>
    </row>
    <row r="126" spans="1:5" ht="12.75">
      <c r="A126" s="63" t="s">
        <v>127</v>
      </c>
      <c r="B126" s="48">
        <v>117</v>
      </c>
      <c r="C126" s="92">
        <v>0</v>
      </c>
      <c r="D126" s="91"/>
      <c r="E126" s="92">
        <v>0</v>
      </c>
    </row>
    <row r="127" spans="1:5" ht="12.75">
      <c r="A127" s="63" t="s">
        <v>128</v>
      </c>
      <c r="B127" s="48">
        <v>118</v>
      </c>
      <c r="C127" s="92">
        <v>0</v>
      </c>
      <c r="D127" s="91"/>
      <c r="E127" s="92">
        <v>0</v>
      </c>
    </row>
    <row r="128" spans="1:5" ht="25.5">
      <c r="A128" s="63" t="s">
        <v>129</v>
      </c>
      <c r="B128" s="48">
        <v>119</v>
      </c>
      <c r="C128" s="92">
        <v>0</v>
      </c>
      <c r="D128" s="91"/>
      <c r="E128" s="92">
        <v>0</v>
      </c>
    </row>
    <row r="129" spans="1:5" ht="25.5">
      <c r="A129" s="63" t="s">
        <v>130</v>
      </c>
      <c r="B129" s="48">
        <v>120</v>
      </c>
      <c r="C129" s="92">
        <v>0</v>
      </c>
      <c r="D129" s="91"/>
      <c r="E129" s="92">
        <v>0</v>
      </c>
    </row>
    <row r="130" spans="1:5" ht="38.25">
      <c r="A130" s="63" t="s">
        <v>131</v>
      </c>
      <c r="B130" s="48">
        <v>121</v>
      </c>
      <c r="C130" s="92">
        <v>0</v>
      </c>
      <c r="D130" s="91"/>
      <c r="E130" s="92">
        <v>0</v>
      </c>
    </row>
    <row r="131" spans="1:5" ht="25.5">
      <c r="A131" s="63" t="s">
        <v>132</v>
      </c>
      <c r="B131" s="48">
        <v>122</v>
      </c>
      <c r="C131" s="92">
        <v>0</v>
      </c>
      <c r="D131" s="91"/>
      <c r="E131" s="92">
        <v>0</v>
      </c>
    </row>
    <row r="132" spans="1:5" ht="12.75">
      <c r="A132" s="63" t="s">
        <v>157</v>
      </c>
      <c r="B132" s="48">
        <v>123</v>
      </c>
      <c r="C132" s="92">
        <v>0</v>
      </c>
      <c r="D132" s="91"/>
      <c r="E132" s="92">
        <v>0</v>
      </c>
    </row>
    <row r="133" spans="1:5" ht="12.75">
      <c r="A133" s="63" t="s">
        <v>158</v>
      </c>
      <c r="B133" s="48">
        <v>124</v>
      </c>
      <c r="C133" s="92">
        <v>0</v>
      </c>
      <c r="D133" s="91"/>
      <c r="E133" s="92">
        <v>0</v>
      </c>
    </row>
    <row r="134" spans="1:5" ht="15.75" customHeight="1">
      <c r="A134" s="74" t="s">
        <v>159</v>
      </c>
      <c r="B134" s="48">
        <v>125</v>
      </c>
      <c r="C134" s="92">
        <v>0</v>
      </c>
      <c r="D134" s="91"/>
      <c r="E134" s="92">
        <v>0</v>
      </c>
    </row>
    <row r="135" spans="1:5" ht="12.75">
      <c r="A135" s="74" t="s">
        <v>160</v>
      </c>
      <c r="B135" s="48">
        <v>126</v>
      </c>
      <c r="C135" s="104">
        <v>0</v>
      </c>
      <c r="D135" s="103"/>
      <c r="E135" s="104">
        <v>0</v>
      </c>
    </row>
    <row r="136" spans="1:5" ht="12.75">
      <c r="A136" s="74" t="s">
        <v>137</v>
      </c>
      <c r="B136" s="48">
        <v>127</v>
      </c>
      <c r="C136" s="104">
        <v>0</v>
      </c>
      <c r="D136" s="103"/>
      <c r="E136" s="104">
        <v>0</v>
      </c>
    </row>
    <row r="137" spans="1:5" ht="12.75">
      <c r="A137" s="64" t="s">
        <v>138</v>
      </c>
      <c r="B137" s="48">
        <v>128</v>
      </c>
      <c r="C137" s="102">
        <f>C112+C113+C115+C118</f>
        <v>0</v>
      </c>
      <c r="D137" s="101">
        <f>D112+D113+D115+D118</f>
        <v>0</v>
      </c>
      <c r="E137" s="102">
        <f>E112+E113+E115+E118</f>
        <v>0</v>
      </c>
    </row>
    <row r="138" spans="1:5" ht="12.75">
      <c r="A138" s="63" t="s">
        <v>139</v>
      </c>
      <c r="B138" s="48">
        <v>129</v>
      </c>
      <c r="C138" s="88">
        <v>0</v>
      </c>
      <c r="D138" s="87"/>
      <c r="E138" s="88">
        <v>0</v>
      </c>
    </row>
    <row r="139" spans="1:5" ht="12.75">
      <c r="A139" s="63" t="s">
        <v>140</v>
      </c>
      <c r="B139" s="48">
        <v>130</v>
      </c>
      <c r="C139" s="92">
        <v>0</v>
      </c>
      <c r="D139" s="91"/>
      <c r="E139" s="92">
        <v>0</v>
      </c>
    </row>
    <row r="140" spans="1:5" ht="12.75">
      <c r="A140" s="63" t="s">
        <v>141</v>
      </c>
      <c r="B140" s="48">
        <v>131</v>
      </c>
      <c r="C140" s="92">
        <v>0</v>
      </c>
      <c r="D140" s="91"/>
      <c r="E140" s="92">
        <v>118</v>
      </c>
    </row>
    <row r="141" spans="1:5" ht="12.75">
      <c r="A141" s="54" t="s">
        <v>142</v>
      </c>
      <c r="B141" s="48">
        <v>132</v>
      </c>
      <c r="C141" s="92">
        <v>0</v>
      </c>
      <c r="D141" s="91"/>
      <c r="E141" s="92">
        <v>0</v>
      </c>
    </row>
    <row r="142" spans="1:5" ht="12.75">
      <c r="A142" s="63" t="s">
        <v>143</v>
      </c>
      <c r="B142" s="48">
        <v>133</v>
      </c>
      <c r="C142" s="104">
        <v>0</v>
      </c>
      <c r="D142" s="103"/>
      <c r="E142" s="104">
        <v>0</v>
      </c>
    </row>
    <row r="143" spans="1:5" ht="12.75">
      <c r="A143" s="63" t="s">
        <v>144</v>
      </c>
      <c r="B143" s="48">
        <v>134</v>
      </c>
      <c r="C143" s="104">
        <v>0</v>
      </c>
      <c r="D143" s="103"/>
      <c r="E143" s="104">
        <v>0</v>
      </c>
    </row>
    <row r="144" spans="1:5" ht="12.75">
      <c r="A144" s="64" t="s">
        <v>145</v>
      </c>
      <c r="B144" s="48">
        <v>135</v>
      </c>
      <c r="C144" s="102">
        <f>SUM(C138:C143)</f>
        <v>0</v>
      </c>
      <c r="D144" s="101"/>
      <c r="E144" s="102">
        <f>SUM(E138:E143)</f>
        <v>118</v>
      </c>
    </row>
    <row r="145" spans="1:5" ht="13.5" thickBot="1">
      <c r="A145" s="75" t="s">
        <v>146</v>
      </c>
      <c r="B145" s="76">
        <v>136</v>
      </c>
      <c r="C145" s="106">
        <f>C111+C137+C144</f>
        <v>0</v>
      </c>
      <c r="D145" s="105">
        <f>D111+D137+D144</f>
        <v>0</v>
      </c>
      <c r="E145" s="106">
        <f>E111+E137+E144</f>
        <v>118</v>
      </c>
    </row>
    <row r="146" spans="1:5" ht="14.25" thickBot="1">
      <c r="A146" s="79" t="s">
        <v>147</v>
      </c>
      <c r="B146" s="80">
        <v>137</v>
      </c>
      <c r="C146" s="108">
        <f>C88+C104+C145</f>
        <v>1307</v>
      </c>
      <c r="D146" s="107">
        <f>D88+D104+D145</f>
        <v>0</v>
      </c>
      <c r="E146" s="108">
        <f>E88+E104+E145</f>
        <v>1617</v>
      </c>
    </row>
    <row r="147" ht="12.75">
      <c r="A147" s="83" t="s">
        <v>161</v>
      </c>
    </row>
  </sheetData>
  <sheetProtection/>
  <mergeCells count="7">
    <mergeCell ref="A76:A77"/>
    <mergeCell ref="B76:B77"/>
    <mergeCell ref="D76:D77"/>
    <mergeCell ref="A1:E1"/>
    <mergeCell ref="A4:A5"/>
    <mergeCell ref="B4:B5"/>
    <mergeCell ref="D4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75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BI147"/>
  <sheetViews>
    <sheetView zoomScalePageLayoutView="0" workbookViewId="0" topLeftCell="A115">
      <selection activeCell="A147" sqref="A147"/>
    </sheetView>
  </sheetViews>
  <sheetFormatPr defaultColWidth="9.140625" defaultRowHeight="15"/>
  <cols>
    <col min="1" max="1" width="64.57421875" style="83" customWidth="1"/>
    <col min="2" max="2" width="4.00390625" style="83" customWidth="1"/>
    <col min="3" max="3" width="10.140625" style="4" customWidth="1"/>
    <col min="4" max="4" width="8.421875" style="4" customWidth="1"/>
    <col min="5" max="5" width="10.140625" style="4" customWidth="1"/>
    <col min="6" max="16384" width="9.140625" style="5" customWidth="1"/>
  </cols>
  <sheetData>
    <row r="1" spans="1:5" ht="13.5">
      <c r="A1" s="113" t="s">
        <v>0</v>
      </c>
      <c r="B1" s="113"/>
      <c r="C1" s="113"/>
      <c r="D1" s="113"/>
      <c r="E1" s="113"/>
    </row>
    <row r="2" spans="1:4" ht="13.5">
      <c r="A2" s="1" t="s">
        <v>149</v>
      </c>
      <c r="B2" s="2"/>
      <c r="D2" s="3"/>
    </row>
    <row r="3" spans="1:4" ht="14.25" thickBot="1">
      <c r="A3" s="6" t="s">
        <v>1</v>
      </c>
      <c r="B3" s="7"/>
      <c r="D3" s="8" t="s">
        <v>155</v>
      </c>
    </row>
    <row r="4" spans="1:5" ht="13.5">
      <c r="A4" s="114" t="s">
        <v>2</v>
      </c>
      <c r="B4" s="116" t="s">
        <v>3</v>
      </c>
      <c r="C4" s="9" t="s">
        <v>5</v>
      </c>
      <c r="D4" s="118" t="s">
        <v>4</v>
      </c>
      <c r="E4" s="9" t="s">
        <v>5</v>
      </c>
    </row>
    <row r="5" spans="1:5" ht="14.25" thickBot="1">
      <c r="A5" s="115"/>
      <c r="B5" s="117"/>
      <c r="C5" s="10" t="s">
        <v>6</v>
      </c>
      <c r="D5" s="119"/>
      <c r="E5" s="10" t="s">
        <v>6</v>
      </c>
    </row>
    <row r="6" spans="1:61" ht="13.5" thickBot="1">
      <c r="A6" s="11">
        <v>1</v>
      </c>
      <c r="B6" s="12">
        <v>2</v>
      </c>
      <c r="C6" s="14">
        <v>5</v>
      </c>
      <c r="D6" s="13">
        <v>4</v>
      </c>
      <c r="E6" s="14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ht="12.75">
      <c r="A7" s="16" t="s">
        <v>7</v>
      </c>
      <c r="B7" s="17">
        <v>1</v>
      </c>
      <c r="C7" s="18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ht="12.75">
      <c r="A8" s="19" t="s">
        <v>8</v>
      </c>
      <c r="B8" s="20">
        <v>2</v>
      </c>
      <c r="C8" s="21"/>
      <c r="D8" s="21"/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ht="12.75">
      <c r="A9" s="19" t="s">
        <v>9</v>
      </c>
      <c r="B9" s="20">
        <v>3</v>
      </c>
      <c r="C9" s="21"/>
      <c r="D9" s="21"/>
      <c r="E9" s="21">
        <v>29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ht="12.75">
      <c r="A10" s="19" t="s">
        <v>10</v>
      </c>
      <c r="B10" s="20">
        <v>4</v>
      </c>
      <c r="C10" s="21"/>
      <c r="D10" s="21"/>
      <c r="E10" s="2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ht="12.75">
      <c r="A11" s="19" t="s">
        <v>11</v>
      </c>
      <c r="B11" s="20">
        <v>5</v>
      </c>
      <c r="C11" s="21"/>
      <c r="D11" s="21"/>
      <c r="E11" s="2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ht="12.75">
      <c r="A12" s="19" t="s">
        <v>12</v>
      </c>
      <c r="B12" s="20">
        <v>6</v>
      </c>
      <c r="C12" s="21"/>
      <c r="D12" s="21"/>
      <c r="E12" s="2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ht="13.5">
      <c r="A13" s="22" t="s">
        <v>13</v>
      </c>
      <c r="B13" s="23">
        <v>7</v>
      </c>
      <c r="C13" s="24">
        <f>SUM(C7:C12)</f>
        <v>0</v>
      </c>
      <c r="D13" s="24"/>
      <c r="E13" s="24">
        <f>SUM(E7:E12)</f>
        <v>29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ht="12.75">
      <c r="A14" s="19" t="s">
        <v>14</v>
      </c>
      <c r="B14" s="20">
        <v>8</v>
      </c>
      <c r="C14" s="21">
        <v>12932</v>
      </c>
      <c r="D14" s="21"/>
      <c r="E14" s="21">
        <v>12590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ht="12.75">
      <c r="A15" s="19" t="s">
        <v>15</v>
      </c>
      <c r="B15" s="20">
        <v>9</v>
      </c>
      <c r="C15" s="21">
        <v>47</v>
      </c>
      <c r="D15" s="21"/>
      <c r="E15" s="21">
        <v>58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ht="12.75">
      <c r="A16" s="19" t="s">
        <v>16</v>
      </c>
      <c r="B16" s="20">
        <v>10</v>
      </c>
      <c r="C16" s="21"/>
      <c r="D16" s="21"/>
      <c r="E16" s="2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ht="12.75">
      <c r="A17" s="19" t="s">
        <v>17</v>
      </c>
      <c r="B17" s="20">
        <v>11</v>
      </c>
      <c r="C17" s="21"/>
      <c r="D17" s="21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ht="12.75">
      <c r="A18" s="19" t="s">
        <v>18</v>
      </c>
      <c r="B18" s="20">
        <v>12</v>
      </c>
      <c r="C18" s="21"/>
      <c r="D18" s="21"/>
      <c r="E18" s="2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2.75">
      <c r="A19" s="19" t="s">
        <v>19</v>
      </c>
      <c r="B19" s="20">
        <v>13</v>
      </c>
      <c r="C19" s="21"/>
      <c r="D19" s="21"/>
      <c r="E19" s="2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12.75">
      <c r="A20" s="19" t="s">
        <v>20</v>
      </c>
      <c r="B20" s="20">
        <v>14</v>
      </c>
      <c r="C20" s="21"/>
      <c r="D20" s="21"/>
      <c r="E20" s="2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ht="12.75">
      <c r="A21" s="19" t="s">
        <v>21</v>
      </c>
      <c r="B21" s="20">
        <v>15</v>
      </c>
      <c r="C21" s="21"/>
      <c r="D21" s="21"/>
      <c r="E21" s="2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ht="13.5">
      <c r="A22" s="22" t="s">
        <v>22</v>
      </c>
      <c r="B22" s="23">
        <v>16</v>
      </c>
      <c r="C22" s="24">
        <f>SUM(C14:C21)</f>
        <v>12979</v>
      </c>
      <c r="D22" s="24"/>
      <c r="E22" s="24">
        <f>SUM(E14:E21)</f>
        <v>12648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ht="12.75">
      <c r="A23" s="19" t="s">
        <v>23</v>
      </c>
      <c r="B23" s="20">
        <v>17</v>
      </c>
      <c r="C23" s="21"/>
      <c r="D23" s="21"/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ht="12.75">
      <c r="A24" s="19" t="s">
        <v>24</v>
      </c>
      <c r="B24" s="20">
        <v>18</v>
      </c>
      <c r="C24" s="21"/>
      <c r="D24" s="21"/>
      <c r="E24" s="2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ht="12.75">
      <c r="A25" s="19" t="s">
        <v>25</v>
      </c>
      <c r="B25" s="20">
        <v>19</v>
      </c>
      <c r="C25" s="21"/>
      <c r="D25" s="21"/>
      <c r="E25" s="2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ht="12.75">
      <c r="A26" s="19" t="s">
        <v>26</v>
      </c>
      <c r="B26" s="20">
        <v>20</v>
      </c>
      <c r="C26" s="21"/>
      <c r="D26" s="21"/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ht="12.75">
      <c r="A27" s="19" t="s">
        <v>27</v>
      </c>
      <c r="B27" s="20">
        <v>21</v>
      </c>
      <c r="C27" s="21"/>
      <c r="D27" s="21"/>
      <c r="E27" s="2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ht="12.75">
      <c r="A28" s="19" t="s">
        <v>28</v>
      </c>
      <c r="B28" s="20">
        <v>22</v>
      </c>
      <c r="C28" s="21"/>
      <c r="D28" s="21"/>
      <c r="E28" s="2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ht="12.75">
      <c r="A29" s="19" t="s">
        <v>29</v>
      </c>
      <c r="B29" s="20">
        <v>23</v>
      </c>
      <c r="C29" s="21"/>
      <c r="D29" s="21"/>
      <c r="E29" s="2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ht="13.5">
      <c r="A30" s="22" t="s">
        <v>30</v>
      </c>
      <c r="B30" s="26">
        <v>24</v>
      </c>
      <c r="C30" s="24"/>
      <c r="D30" s="24"/>
      <c r="E30" s="2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ht="12.75">
      <c r="A31" s="19" t="s">
        <v>31</v>
      </c>
      <c r="B31" s="20">
        <v>25</v>
      </c>
      <c r="C31" s="21"/>
      <c r="D31" s="21"/>
      <c r="E31" s="2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ht="12.75">
      <c r="A32" s="19" t="s">
        <v>32</v>
      </c>
      <c r="B32" s="20">
        <v>26</v>
      </c>
      <c r="C32" s="21"/>
      <c r="D32" s="21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ht="12.75">
      <c r="A33" s="19" t="s">
        <v>33</v>
      </c>
      <c r="B33" s="20">
        <v>27</v>
      </c>
      <c r="C33" s="21"/>
      <c r="D33" s="21"/>
      <c r="E33" s="21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ht="12.75">
      <c r="A34" s="19" t="s">
        <v>34</v>
      </c>
      <c r="B34" s="20">
        <v>28</v>
      </c>
      <c r="C34" s="21"/>
      <c r="D34" s="21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ht="12.75">
      <c r="A35" s="19" t="s">
        <v>35</v>
      </c>
      <c r="B35" s="20">
        <v>29</v>
      </c>
      <c r="C35" s="21"/>
      <c r="D35" s="21"/>
      <c r="E35" s="21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ht="26.25" customHeight="1">
      <c r="A36" s="27" t="s">
        <v>36</v>
      </c>
      <c r="B36" s="23">
        <v>30</v>
      </c>
      <c r="C36" s="24"/>
      <c r="D36" s="24"/>
      <c r="E36" s="2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ht="13.5">
      <c r="A37" s="22" t="s">
        <v>37</v>
      </c>
      <c r="B37" s="23">
        <v>31</v>
      </c>
      <c r="C37" s="24">
        <v>12979</v>
      </c>
      <c r="D37" s="24"/>
      <c r="E37" s="24">
        <f>SUM(E13+E22+E30+E36)</f>
        <v>12677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ht="12.75">
      <c r="A38" s="19" t="s">
        <v>38</v>
      </c>
      <c r="B38" s="20">
        <v>32</v>
      </c>
      <c r="C38" s="21"/>
      <c r="D38" s="21"/>
      <c r="E38" s="21">
        <v>243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12.75">
      <c r="A39" s="19" t="s">
        <v>39</v>
      </c>
      <c r="B39" s="20">
        <v>33</v>
      </c>
      <c r="C39" s="21"/>
      <c r="D39" s="21"/>
      <c r="E39" s="21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ht="12.75">
      <c r="A40" s="19" t="s">
        <v>40</v>
      </c>
      <c r="B40" s="20">
        <v>34</v>
      </c>
      <c r="C40" s="21"/>
      <c r="D40" s="21"/>
      <c r="E40" s="2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ht="12.75">
      <c r="A41" s="19" t="s">
        <v>41</v>
      </c>
      <c r="B41" s="20">
        <v>35</v>
      </c>
      <c r="C41" s="21"/>
      <c r="D41" s="21"/>
      <c r="E41" s="2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ht="25.5">
      <c r="A42" s="28" t="s">
        <v>42</v>
      </c>
      <c r="B42" s="20">
        <v>36</v>
      </c>
      <c r="C42" s="21"/>
      <c r="D42" s="21"/>
      <c r="E42" s="21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ht="12.75">
      <c r="A43" s="19" t="s">
        <v>43</v>
      </c>
      <c r="B43" s="20">
        <v>37</v>
      </c>
      <c r="C43" s="21"/>
      <c r="D43" s="21"/>
      <c r="E43" s="21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ht="13.5">
      <c r="A44" s="22" t="s">
        <v>44</v>
      </c>
      <c r="B44" s="23">
        <v>38</v>
      </c>
      <c r="C44" s="24"/>
      <c r="D44" s="24"/>
      <c r="E44" s="24">
        <v>243</v>
      </c>
      <c r="F44" s="2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>
      <c r="A45" s="29" t="s">
        <v>45</v>
      </c>
      <c r="B45" s="30">
        <v>39</v>
      </c>
      <c r="C45" s="31"/>
      <c r="D45" s="31"/>
      <c r="E45" s="31"/>
      <c r="F45" s="2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ht="12.75">
      <c r="A46" s="19" t="s">
        <v>46</v>
      </c>
      <c r="B46" s="20">
        <v>40</v>
      </c>
      <c r="C46" s="21"/>
      <c r="D46" s="21"/>
      <c r="E46" s="21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ht="12.75">
      <c r="A47" s="19" t="s">
        <v>47</v>
      </c>
      <c r="B47" s="20">
        <v>41</v>
      </c>
      <c r="C47" s="21"/>
      <c r="D47" s="21"/>
      <c r="E47" s="21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ht="12.75">
      <c r="A48" s="19" t="s">
        <v>48</v>
      </c>
      <c r="B48" s="20">
        <v>42</v>
      </c>
      <c r="C48" s="21"/>
      <c r="D48" s="21"/>
      <c r="E48" s="2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ht="25.5">
      <c r="A49" s="28" t="s">
        <v>49</v>
      </c>
      <c r="B49" s="20">
        <v>43</v>
      </c>
      <c r="C49" s="21"/>
      <c r="D49" s="21"/>
      <c r="E49" s="21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ht="38.25">
      <c r="A50" s="28" t="s">
        <v>50</v>
      </c>
      <c r="B50" s="20">
        <v>44</v>
      </c>
      <c r="C50" s="21"/>
      <c r="D50" s="21"/>
      <c r="E50" s="21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ht="12.75">
      <c r="A51" s="28" t="s">
        <v>51</v>
      </c>
      <c r="B51" s="20">
        <v>45</v>
      </c>
      <c r="C51" s="21"/>
      <c r="D51" s="21"/>
      <c r="E51" s="2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ht="12.75">
      <c r="A52" s="19" t="s">
        <v>52</v>
      </c>
      <c r="B52" s="20">
        <v>46</v>
      </c>
      <c r="C52" s="21"/>
      <c r="D52" s="21"/>
      <c r="E52" s="2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ht="12.75">
      <c r="A53" s="19" t="s">
        <v>53</v>
      </c>
      <c r="B53" s="20">
        <v>47</v>
      </c>
      <c r="C53" s="21"/>
      <c r="D53" s="21"/>
      <c r="E53" s="2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ht="12.75">
      <c r="A54" s="19" t="s">
        <v>54</v>
      </c>
      <c r="B54" s="20">
        <v>48</v>
      </c>
      <c r="C54" s="21"/>
      <c r="D54" s="21"/>
      <c r="E54" s="21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ht="12.75">
      <c r="A55" s="19" t="s">
        <v>55</v>
      </c>
      <c r="B55" s="20">
        <v>49</v>
      </c>
      <c r="C55" s="21"/>
      <c r="D55" s="21"/>
      <c r="E55" s="2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ht="13.5">
      <c r="A56" s="22" t="s">
        <v>56</v>
      </c>
      <c r="B56" s="26">
        <v>50</v>
      </c>
      <c r="C56" s="24"/>
      <c r="D56" s="24"/>
      <c r="E56" s="2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ht="12.75">
      <c r="A57" s="29" t="s">
        <v>57</v>
      </c>
      <c r="B57" s="20">
        <v>51</v>
      </c>
      <c r="C57" s="31"/>
      <c r="D57" s="31"/>
      <c r="E57" s="31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ht="12.75">
      <c r="A58" s="29" t="s">
        <v>58</v>
      </c>
      <c r="B58" s="20">
        <v>52</v>
      </c>
      <c r="C58" s="31"/>
      <c r="D58" s="31"/>
      <c r="E58" s="3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ht="12.75">
      <c r="A59" s="29" t="s">
        <v>59</v>
      </c>
      <c r="B59" s="20">
        <v>53</v>
      </c>
      <c r="C59" s="31"/>
      <c r="D59" s="31"/>
      <c r="E59" s="3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ht="12.75">
      <c r="A60" s="29" t="s">
        <v>60</v>
      </c>
      <c r="B60" s="20">
        <v>54</v>
      </c>
      <c r="C60" s="31"/>
      <c r="D60" s="31"/>
      <c r="E60" s="3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ht="12.75">
      <c r="A61" s="29" t="s">
        <v>61</v>
      </c>
      <c r="B61" s="20">
        <v>55</v>
      </c>
      <c r="C61" s="31"/>
      <c r="D61" s="31"/>
      <c r="E61" s="3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ht="12.75">
      <c r="A62" s="29" t="s">
        <v>62</v>
      </c>
      <c r="B62" s="20">
        <v>56</v>
      </c>
      <c r="C62" s="31"/>
      <c r="D62" s="31"/>
      <c r="E62" s="3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ht="13.5">
      <c r="A63" s="22" t="s">
        <v>63</v>
      </c>
      <c r="B63" s="26">
        <v>57</v>
      </c>
      <c r="C63" s="24"/>
      <c r="D63" s="24"/>
      <c r="E63" s="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ht="12.75">
      <c r="A64" s="29" t="s">
        <v>64</v>
      </c>
      <c r="B64" s="20">
        <v>58</v>
      </c>
      <c r="C64" s="31"/>
      <c r="D64" s="31"/>
      <c r="E64" s="3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ht="12.75">
      <c r="A65" s="29" t="s">
        <v>65</v>
      </c>
      <c r="B65" s="20">
        <v>59</v>
      </c>
      <c r="C65" s="31">
        <v>341</v>
      </c>
      <c r="D65" s="31"/>
      <c r="E65" s="31">
        <v>151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ht="12.75">
      <c r="A66" s="29" t="s">
        <v>66</v>
      </c>
      <c r="B66" s="20">
        <v>60</v>
      </c>
      <c r="C66" s="31"/>
      <c r="D66" s="31"/>
      <c r="E66" s="3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ht="12.75">
      <c r="A67" s="29" t="s">
        <v>67</v>
      </c>
      <c r="B67" s="20">
        <v>61</v>
      </c>
      <c r="C67" s="31">
        <v>0</v>
      </c>
      <c r="D67" s="31"/>
      <c r="E67" s="31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ht="13.5">
      <c r="A68" s="22" t="s">
        <v>68</v>
      </c>
      <c r="B68" s="26">
        <v>62</v>
      </c>
      <c r="C68" s="24">
        <f>SUM(C64:C67)</f>
        <v>341</v>
      </c>
      <c r="D68" s="32"/>
      <c r="E68" s="24">
        <f>SUM(E64:E67)</f>
        <v>151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ht="12.75">
      <c r="A69" s="19" t="s">
        <v>69</v>
      </c>
      <c r="B69" s="20">
        <v>63</v>
      </c>
      <c r="C69" s="21"/>
      <c r="D69" s="21"/>
      <c r="E69" s="21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ht="12.75">
      <c r="A70" s="19" t="s">
        <v>70</v>
      </c>
      <c r="B70" s="20">
        <v>64</v>
      </c>
      <c r="C70" s="21">
        <v>788</v>
      </c>
      <c r="D70" s="21"/>
      <c r="E70" s="21">
        <v>1220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ht="12.75">
      <c r="A71" s="19" t="s">
        <v>71</v>
      </c>
      <c r="B71" s="20">
        <v>65</v>
      </c>
      <c r="C71" s="33"/>
      <c r="D71" s="33"/>
      <c r="E71" s="3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ht="12.75">
      <c r="A72" s="19" t="s">
        <v>72</v>
      </c>
      <c r="B72" s="20">
        <v>66</v>
      </c>
      <c r="C72" s="21"/>
      <c r="D72" s="21"/>
      <c r="E72" s="21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5" ht="13.5">
      <c r="A73" s="22" t="s">
        <v>73</v>
      </c>
      <c r="B73" s="26">
        <v>67</v>
      </c>
      <c r="C73" s="24">
        <f>C69+C70+C71+C72</f>
        <v>788</v>
      </c>
      <c r="D73" s="32"/>
      <c r="E73" s="24">
        <f>E69+E70+E71+E72</f>
        <v>1220</v>
      </c>
    </row>
    <row r="74" spans="1:5" ht="13.5" thickBot="1">
      <c r="A74" s="34" t="s">
        <v>74</v>
      </c>
      <c r="B74" s="35">
        <v>68</v>
      </c>
      <c r="C74" s="36">
        <f>SUM(C44+C56+C63+C68+C73)</f>
        <v>1129</v>
      </c>
      <c r="D74" s="36"/>
      <c r="E74" s="36">
        <f>SUM(E44+E56+E63+E68+E73)</f>
        <v>1614</v>
      </c>
    </row>
    <row r="75" spans="1:5" ht="14.25" thickBot="1">
      <c r="A75" s="37"/>
      <c r="B75" s="38">
        <v>69</v>
      </c>
      <c r="C75" s="39">
        <f>SUM(C37+C74)</f>
        <v>14108</v>
      </c>
      <c r="D75" s="40">
        <f>SUM(D37+D74)</f>
        <v>0</v>
      </c>
      <c r="E75" s="39">
        <f>SUM(E37+E74)</f>
        <v>14291</v>
      </c>
    </row>
    <row r="76" spans="1:5" ht="13.5">
      <c r="A76" s="114" t="s">
        <v>75</v>
      </c>
      <c r="B76" s="116" t="s">
        <v>3</v>
      </c>
      <c r="C76" s="41" t="s">
        <v>5</v>
      </c>
      <c r="D76" s="122" t="s">
        <v>4</v>
      </c>
      <c r="E76" s="41" t="s">
        <v>5</v>
      </c>
    </row>
    <row r="77" spans="1:5" ht="14.25" thickBot="1">
      <c r="A77" s="120"/>
      <c r="B77" s="121"/>
      <c r="C77" s="42" t="s">
        <v>6</v>
      </c>
      <c r="D77" s="123"/>
      <c r="E77" s="42" t="s">
        <v>6</v>
      </c>
    </row>
    <row r="78" spans="1:5" ht="14.25" thickBot="1">
      <c r="A78" s="43" t="s">
        <v>76</v>
      </c>
      <c r="B78" s="44" t="s">
        <v>77</v>
      </c>
      <c r="C78" s="46" t="s">
        <v>79</v>
      </c>
      <c r="D78" s="45" t="s">
        <v>78</v>
      </c>
      <c r="E78" s="46" t="s">
        <v>79</v>
      </c>
    </row>
    <row r="79" spans="1:5" ht="12.75">
      <c r="A79" s="47" t="s">
        <v>80</v>
      </c>
      <c r="B79" s="48">
        <v>70</v>
      </c>
      <c r="C79" s="50">
        <v>0</v>
      </c>
      <c r="D79" s="49"/>
      <c r="E79" s="50">
        <v>0</v>
      </c>
    </row>
    <row r="80" spans="1:5" ht="12.75">
      <c r="A80" s="47" t="s">
        <v>81</v>
      </c>
      <c r="B80" s="48">
        <v>71</v>
      </c>
      <c r="C80" s="50">
        <v>12979</v>
      </c>
      <c r="D80" s="49"/>
      <c r="E80" s="50">
        <v>13092</v>
      </c>
    </row>
    <row r="81" spans="1:5" ht="12.75">
      <c r="A81" s="47" t="s">
        <v>82</v>
      </c>
      <c r="B81" s="51">
        <v>72</v>
      </c>
      <c r="C81" s="53">
        <f>C79+C80</f>
        <v>12979</v>
      </c>
      <c r="D81" s="52">
        <f>D79+D80</f>
        <v>0</v>
      </c>
      <c r="E81" s="53">
        <f>E79+E80</f>
        <v>13092</v>
      </c>
    </row>
    <row r="82" spans="1:5" ht="12.75">
      <c r="A82" s="54" t="s">
        <v>83</v>
      </c>
      <c r="B82" s="48">
        <v>73</v>
      </c>
      <c r="C82" s="56">
        <v>0</v>
      </c>
      <c r="D82" s="55"/>
      <c r="E82" s="56">
        <v>0</v>
      </c>
    </row>
    <row r="83" spans="1:5" ht="12.75">
      <c r="A83" s="47" t="s">
        <v>84</v>
      </c>
      <c r="B83" s="48">
        <v>74</v>
      </c>
      <c r="C83" s="56"/>
      <c r="D83" s="55"/>
      <c r="E83" s="56">
        <v>-297</v>
      </c>
    </row>
    <row r="84" spans="1:5" ht="12.75">
      <c r="A84" s="47" t="s">
        <v>85</v>
      </c>
      <c r="B84" s="51">
        <v>75</v>
      </c>
      <c r="C84" s="58">
        <f>C82+C83</f>
        <v>0</v>
      </c>
      <c r="D84" s="57"/>
      <c r="E84" s="58">
        <f>E82+E83</f>
        <v>-297</v>
      </c>
    </row>
    <row r="85" spans="1:5" ht="12.75">
      <c r="A85" s="54" t="s">
        <v>86</v>
      </c>
      <c r="B85" s="48">
        <v>76</v>
      </c>
      <c r="C85" s="56"/>
      <c r="D85" s="55"/>
      <c r="E85" s="56"/>
    </row>
    <row r="86" spans="1:5" ht="12.75">
      <c r="A86" s="47" t="s">
        <v>87</v>
      </c>
      <c r="B86" s="48">
        <v>77</v>
      </c>
      <c r="C86" s="56"/>
      <c r="D86" s="55"/>
      <c r="E86" s="56">
        <v>0</v>
      </c>
    </row>
    <row r="87" spans="1:5" ht="12.75">
      <c r="A87" s="47" t="s">
        <v>88</v>
      </c>
      <c r="B87" s="48">
        <v>78</v>
      </c>
      <c r="C87" s="56"/>
      <c r="D87" s="55"/>
      <c r="E87" s="56"/>
    </row>
    <row r="88" spans="1:5" ht="12.75">
      <c r="A88" s="59" t="s">
        <v>89</v>
      </c>
      <c r="B88" s="51">
        <v>79</v>
      </c>
      <c r="C88" s="61">
        <f>SUM(C81:C83)</f>
        <v>12979</v>
      </c>
      <c r="D88" s="60"/>
      <c r="E88" s="61">
        <f>SUM(E81:E83)+E86</f>
        <v>12795</v>
      </c>
    </row>
    <row r="89" spans="1:5" ht="12.75">
      <c r="A89" s="54" t="s">
        <v>90</v>
      </c>
      <c r="B89" s="48">
        <v>80</v>
      </c>
      <c r="C89" s="62">
        <v>1107</v>
      </c>
      <c r="D89" s="55"/>
      <c r="E89" s="62">
        <v>1302</v>
      </c>
    </row>
    <row r="90" spans="1:5" ht="12.75">
      <c r="A90" s="54" t="s">
        <v>91</v>
      </c>
      <c r="B90" s="48">
        <v>81</v>
      </c>
      <c r="C90" s="56"/>
      <c r="D90" s="55"/>
      <c r="E90" s="56"/>
    </row>
    <row r="91" spans="1:5" ht="12.75">
      <c r="A91" s="54" t="s">
        <v>92</v>
      </c>
      <c r="B91" s="48">
        <v>82</v>
      </c>
      <c r="C91" s="56"/>
      <c r="D91" s="55"/>
      <c r="E91" s="56"/>
    </row>
    <row r="92" spans="1:5" ht="12.75">
      <c r="A92" s="63" t="s">
        <v>93</v>
      </c>
      <c r="B92" s="48">
        <v>83</v>
      </c>
      <c r="C92" s="56"/>
      <c r="D92" s="55"/>
      <c r="E92" s="56"/>
    </row>
    <row r="93" spans="1:5" ht="12.75">
      <c r="A93" s="63" t="s">
        <v>94</v>
      </c>
      <c r="B93" s="48">
        <v>84</v>
      </c>
      <c r="C93" s="56"/>
      <c r="D93" s="55"/>
      <c r="E93" s="56"/>
    </row>
    <row r="94" spans="1:5" ht="12.75">
      <c r="A94" s="63" t="s">
        <v>95</v>
      </c>
      <c r="B94" s="48">
        <v>85</v>
      </c>
      <c r="C94" s="56">
        <v>0</v>
      </c>
      <c r="D94" s="55"/>
      <c r="E94" s="56">
        <v>0</v>
      </c>
    </row>
    <row r="95" spans="1:5" ht="12.75">
      <c r="A95" s="63" t="s">
        <v>96</v>
      </c>
      <c r="B95" s="48">
        <v>86</v>
      </c>
      <c r="C95" s="56">
        <v>0</v>
      </c>
      <c r="D95" s="55"/>
      <c r="E95" s="56">
        <v>0</v>
      </c>
    </row>
    <row r="96" spans="1:5" ht="13.5">
      <c r="A96" s="64" t="s">
        <v>97</v>
      </c>
      <c r="B96" s="51">
        <v>87</v>
      </c>
      <c r="C96" s="66">
        <f>C89+C92+C93+C94+C95</f>
        <v>1107</v>
      </c>
      <c r="D96" s="65">
        <f>D89+D92+D93+D94+D95</f>
        <v>0</v>
      </c>
      <c r="E96" s="66">
        <f>E89+E92+E93+E94+E95</f>
        <v>1302</v>
      </c>
    </row>
    <row r="97" spans="1:5" ht="12.75">
      <c r="A97" s="63" t="s">
        <v>98</v>
      </c>
      <c r="B97" s="48">
        <v>88</v>
      </c>
      <c r="C97" s="62">
        <v>0</v>
      </c>
      <c r="D97" s="67"/>
      <c r="E97" s="62">
        <v>0</v>
      </c>
    </row>
    <row r="98" spans="1:5" ht="12.75">
      <c r="A98" s="63" t="s">
        <v>99</v>
      </c>
      <c r="B98" s="48">
        <v>89</v>
      </c>
      <c r="C98" s="56">
        <v>0</v>
      </c>
      <c r="D98" s="55"/>
      <c r="E98" s="56">
        <v>0</v>
      </c>
    </row>
    <row r="99" spans="1:5" ht="12.75">
      <c r="A99" s="63" t="s">
        <v>100</v>
      </c>
      <c r="B99" s="48">
        <v>90</v>
      </c>
      <c r="C99" s="56">
        <v>0</v>
      </c>
      <c r="D99" s="55"/>
      <c r="E99" s="56">
        <v>0</v>
      </c>
    </row>
    <row r="100" spans="1:5" ht="12.75">
      <c r="A100" s="63" t="s">
        <v>101</v>
      </c>
      <c r="B100" s="48">
        <v>91</v>
      </c>
      <c r="C100" s="56">
        <v>0</v>
      </c>
      <c r="D100" s="55"/>
      <c r="E100" s="56">
        <v>0</v>
      </c>
    </row>
    <row r="101" spans="1:5" ht="12.75">
      <c r="A101" s="63" t="s">
        <v>102</v>
      </c>
      <c r="B101" s="48">
        <v>92</v>
      </c>
      <c r="C101" s="56">
        <v>0</v>
      </c>
      <c r="D101" s="55"/>
      <c r="E101" s="56">
        <v>0</v>
      </c>
    </row>
    <row r="102" spans="1:5" ht="12.75">
      <c r="A102" s="63" t="s">
        <v>103</v>
      </c>
      <c r="B102" s="48">
        <v>93</v>
      </c>
      <c r="C102" s="56">
        <v>0</v>
      </c>
      <c r="D102" s="55"/>
      <c r="E102" s="56">
        <v>0</v>
      </c>
    </row>
    <row r="103" spans="1:5" ht="12.75">
      <c r="A103" s="64" t="s">
        <v>104</v>
      </c>
      <c r="B103" s="48">
        <v>94</v>
      </c>
      <c r="C103" s="69">
        <v>0</v>
      </c>
      <c r="D103" s="68"/>
      <c r="E103" s="69">
        <v>0</v>
      </c>
    </row>
    <row r="104" spans="1:5" ht="12.75">
      <c r="A104" s="70" t="s">
        <v>105</v>
      </c>
      <c r="B104" s="51">
        <v>95</v>
      </c>
      <c r="C104" s="61">
        <f>C96+C103</f>
        <v>1107</v>
      </c>
      <c r="D104" s="60">
        <f>D96+D103</f>
        <v>0</v>
      </c>
      <c r="E104" s="61">
        <f>E96+E103</f>
        <v>1302</v>
      </c>
    </row>
    <row r="105" spans="1:5" ht="12.75">
      <c r="A105" s="71" t="s">
        <v>106</v>
      </c>
      <c r="B105" s="48">
        <v>96</v>
      </c>
      <c r="C105" s="50">
        <v>0</v>
      </c>
      <c r="D105" s="49"/>
      <c r="E105" s="50">
        <v>0</v>
      </c>
    </row>
    <row r="106" spans="1:5" ht="12.75">
      <c r="A106" s="63" t="s">
        <v>107</v>
      </c>
      <c r="B106" s="48">
        <v>97</v>
      </c>
      <c r="C106" s="56">
        <v>0</v>
      </c>
      <c r="D106" s="55"/>
      <c r="E106" s="56">
        <v>0</v>
      </c>
    </row>
    <row r="107" spans="1:5" ht="12.75">
      <c r="A107" s="63" t="s">
        <v>108</v>
      </c>
      <c r="B107" s="48">
        <v>98</v>
      </c>
      <c r="C107" s="56">
        <v>0</v>
      </c>
      <c r="D107" s="55"/>
      <c r="E107" s="56">
        <v>0</v>
      </c>
    </row>
    <row r="108" spans="1:5" ht="12.75">
      <c r="A108" s="63" t="s">
        <v>109</v>
      </c>
      <c r="B108" s="48">
        <v>99</v>
      </c>
      <c r="C108" s="56">
        <v>0</v>
      </c>
      <c r="D108" s="55"/>
      <c r="E108" s="56">
        <v>0</v>
      </c>
    </row>
    <row r="109" spans="1:5" ht="12.75">
      <c r="A109" s="63" t="s">
        <v>110</v>
      </c>
      <c r="B109" s="48">
        <v>100</v>
      </c>
      <c r="C109" s="56">
        <v>0</v>
      </c>
      <c r="D109" s="55"/>
      <c r="E109" s="56">
        <v>0</v>
      </c>
    </row>
    <row r="110" spans="1:5" ht="12.75">
      <c r="A110" s="63" t="s">
        <v>111</v>
      </c>
      <c r="B110" s="48">
        <v>101</v>
      </c>
      <c r="C110" s="73">
        <v>0</v>
      </c>
      <c r="D110" s="72"/>
      <c r="E110" s="73">
        <v>0</v>
      </c>
    </row>
    <row r="111" spans="1:5" ht="12.75">
      <c r="A111" s="64" t="s">
        <v>112</v>
      </c>
      <c r="B111" s="48">
        <v>102</v>
      </c>
      <c r="C111" s="69">
        <v>0</v>
      </c>
      <c r="D111" s="68"/>
      <c r="E111" s="69">
        <v>0</v>
      </c>
    </row>
    <row r="112" spans="1:5" ht="12.75">
      <c r="A112" s="63" t="s">
        <v>113</v>
      </c>
      <c r="B112" s="48">
        <v>103</v>
      </c>
      <c r="C112" s="50">
        <v>0</v>
      </c>
      <c r="D112" s="49"/>
      <c r="E112" s="50">
        <v>0</v>
      </c>
    </row>
    <row r="113" spans="1:5" ht="12.75">
      <c r="A113" s="63" t="s">
        <v>114</v>
      </c>
      <c r="B113" s="48">
        <v>104</v>
      </c>
      <c r="C113" s="56">
        <v>0</v>
      </c>
      <c r="D113" s="55"/>
      <c r="E113" s="56">
        <v>0</v>
      </c>
    </row>
    <row r="114" spans="1:5" ht="12.75">
      <c r="A114" s="63" t="s">
        <v>115</v>
      </c>
      <c r="B114" s="48">
        <v>105</v>
      </c>
      <c r="C114" s="56"/>
      <c r="D114" s="55"/>
      <c r="E114" s="56"/>
    </row>
    <row r="115" spans="1:5" ht="12.75">
      <c r="A115" s="63" t="s">
        <v>116</v>
      </c>
      <c r="B115" s="48">
        <v>106</v>
      </c>
      <c r="C115" s="62"/>
      <c r="D115" s="67"/>
      <c r="E115" s="111">
        <v>54</v>
      </c>
    </row>
    <row r="116" spans="1:5" ht="12.75">
      <c r="A116" s="63" t="s">
        <v>117</v>
      </c>
      <c r="B116" s="48">
        <v>107</v>
      </c>
      <c r="C116" s="56"/>
      <c r="D116" s="55"/>
      <c r="E116" s="56">
        <v>54</v>
      </c>
    </row>
    <row r="117" spans="1:5" ht="12.75">
      <c r="A117" s="63" t="s">
        <v>118</v>
      </c>
      <c r="B117" s="48">
        <v>108</v>
      </c>
      <c r="C117" s="56"/>
      <c r="D117" s="55"/>
      <c r="E117" s="56"/>
    </row>
    <row r="118" spans="1:5" ht="12.75">
      <c r="A118" s="63" t="s">
        <v>119</v>
      </c>
      <c r="B118" s="48">
        <v>109</v>
      </c>
      <c r="C118" s="73"/>
      <c r="D118" s="72"/>
      <c r="E118" s="112">
        <v>71</v>
      </c>
    </row>
    <row r="119" spans="1:5" ht="12.75">
      <c r="A119" s="63" t="s">
        <v>120</v>
      </c>
      <c r="B119" s="48">
        <v>110</v>
      </c>
      <c r="C119" s="73"/>
      <c r="D119" s="72"/>
      <c r="E119" s="73"/>
    </row>
    <row r="120" spans="1:5" ht="12.75">
      <c r="A120" s="63" t="s">
        <v>121</v>
      </c>
      <c r="B120" s="48">
        <v>111</v>
      </c>
      <c r="C120" s="73"/>
      <c r="D120" s="72"/>
      <c r="E120" s="73"/>
    </row>
    <row r="121" spans="1:5" ht="12.75">
      <c r="A121" s="63" t="s">
        <v>122</v>
      </c>
      <c r="B121" s="48">
        <v>112</v>
      </c>
      <c r="C121" s="56"/>
      <c r="D121" s="55"/>
      <c r="E121" s="56"/>
    </row>
    <row r="122" spans="1:5" ht="12.75">
      <c r="A122" s="63" t="s">
        <v>123</v>
      </c>
      <c r="B122" s="48">
        <v>113</v>
      </c>
      <c r="C122" s="56"/>
      <c r="D122" s="55"/>
      <c r="E122" s="56"/>
    </row>
    <row r="123" spans="1:5" ht="12.75">
      <c r="A123" s="63" t="s">
        <v>124</v>
      </c>
      <c r="B123" s="48">
        <v>114</v>
      </c>
      <c r="C123" s="56">
        <v>0</v>
      </c>
      <c r="D123" s="55"/>
      <c r="E123" s="56">
        <v>0</v>
      </c>
    </row>
    <row r="124" spans="1:5" ht="12.75">
      <c r="A124" s="63" t="s">
        <v>125</v>
      </c>
      <c r="B124" s="48">
        <v>115</v>
      </c>
      <c r="C124" s="56">
        <v>0</v>
      </c>
      <c r="D124" s="55"/>
      <c r="E124" s="56">
        <v>0</v>
      </c>
    </row>
    <row r="125" spans="1:5" ht="12.75">
      <c r="A125" s="63" t="s">
        <v>126</v>
      </c>
      <c r="B125" s="48">
        <v>116</v>
      </c>
      <c r="C125" s="56"/>
      <c r="D125" s="55"/>
      <c r="E125" s="56"/>
    </row>
    <row r="126" spans="1:5" ht="12.75">
      <c r="A126" s="63" t="s">
        <v>127</v>
      </c>
      <c r="B126" s="48">
        <v>117</v>
      </c>
      <c r="C126" s="56">
        <v>0</v>
      </c>
      <c r="D126" s="55"/>
      <c r="E126" s="56">
        <v>0</v>
      </c>
    </row>
    <row r="127" spans="1:5" ht="12.75">
      <c r="A127" s="63" t="s">
        <v>128</v>
      </c>
      <c r="B127" s="48">
        <v>118</v>
      </c>
      <c r="C127" s="56">
        <v>0</v>
      </c>
      <c r="D127" s="55"/>
      <c r="E127" s="56">
        <v>0</v>
      </c>
    </row>
    <row r="128" spans="1:5" ht="25.5">
      <c r="A128" s="63" t="s">
        <v>129</v>
      </c>
      <c r="B128" s="48">
        <v>119</v>
      </c>
      <c r="C128" s="56"/>
      <c r="D128" s="55"/>
      <c r="E128" s="56"/>
    </row>
    <row r="129" spans="1:5" ht="25.5">
      <c r="A129" s="63" t="s">
        <v>130</v>
      </c>
      <c r="B129" s="48">
        <v>120</v>
      </c>
      <c r="C129" s="56">
        <v>0</v>
      </c>
      <c r="D129" s="55"/>
      <c r="E129" s="56">
        <v>0</v>
      </c>
    </row>
    <row r="130" spans="1:5" ht="38.25">
      <c r="A130" s="63" t="s">
        <v>131</v>
      </c>
      <c r="B130" s="48">
        <v>121</v>
      </c>
      <c r="C130" s="56">
        <v>0</v>
      </c>
      <c r="D130" s="55"/>
      <c r="E130" s="56">
        <v>0</v>
      </c>
    </row>
    <row r="131" spans="1:5" ht="25.5">
      <c r="A131" s="63" t="s">
        <v>132</v>
      </c>
      <c r="B131" s="48">
        <v>122</v>
      </c>
      <c r="C131" s="56">
        <v>0</v>
      </c>
      <c r="D131" s="55"/>
      <c r="E131" s="56">
        <v>0</v>
      </c>
    </row>
    <row r="132" spans="1:5" ht="25.5">
      <c r="A132" s="63" t="s">
        <v>133</v>
      </c>
      <c r="B132" s="48">
        <v>123</v>
      </c>
      <c r="C132" s="56">
        <v>0</v>
      </c>
      <c r="D132" s="55"/>
      <c r="E132" s="56">
        <v>0</v>
      </c>
    </row>
    <row r="133" spans="1:5" ht="25.5">
      <c r="A133" s="63" t="s">
        <v>134</v>
      </c>
      <c r="B133" s="48">
        <v>124</v>
      </c>
      <c r="C133" s="56">
        <v>0</v>
      </c>
      <c r="D133" s="55"/>
      <c r="E133" s="56">
        <v>0</v>
      </c>
    </row>
    <row r="134" spans="1:5" ht="25.5">
      <c r="A134" s="74" t="s">
        <v>135</v>
      </c>
      <c r="B134" s="48">
        <v>125</v>
      </c>
      <c r="C134" s="56">
        <v>0</v>
      </c>
      <c r="D134" s="55"/>
      <c r="E134" s="56">
        <v>71</v>
      </c>
    </row>
    <row r="135" spans="1:5" ht="12.75">
      <c r="A135" s="74" t="s">
        <v>136</v>
      </c>
      <c r="B135" s="48">
        <v>126</v>
      </c>
      <c r="C135" s="73">
        <v>0</v>
      </c>
      <c r="D135" s="72"/>
      <c r="E135" s="73">
        <v>0</v>
      </c>
    </row>
    <row r="136" spans="1:5" ht="12.75">
      <c r="A136" s="74" t="s">
        <v>137</v>
      </c>
      <c r="B136" s="48">
        <v>127</v>
      </c>
      <c r="C136" s="73">
        <v>0</v>
      </c>
      <c r="D136" s="72"/>
      <c r="E136" s="73">
        <v>0</v>
      </c>
    </row>
    <row r="137" spans="1:5" ht="13.5">
      <c r="A137" s="64" t="s">
        <v>138</v>
      </c>
      <c r="B137" s="48">
        <v>128</v>
      </c>
      <c r="C137" s="69">
        <f>C112+C113+C115+C118</f>
        <v>0</v>
      </c>
      <c r="D137" s="68">
        <f>D112+D113+D115+D118</f>
        <v>0</v>
      </c>
      <c r="E137" s="66">
        <f>E112+E113+E115+E118</f>
        <v>125</v>
      </c>
    </row>
    <row r="138" spans="1:5" ht="12.75">
      <c r="A138" s="63" t="s">
        <v>139</v>
      </c>
      <c r="B138" s="48">
        <v>129</v>
      </c>
      <c r="C138" s="50">
        <v>22</v>
      </c>
      <c r="D138" s="49"/>
      <c r="E138" s="50">
        <v>69</v>
      </c>
    </row>
    <row r="139" spans="1:5" ht="12.75">
      <c r="A139" s="63" t="s">
        <v>140</v>
      </c>
      <c r="B139" s="48">
        <v>130</v>
      </c>
      <c r="C139" s="56"/>
      <c r="D139" s="55"/>
      <c r="E139" s="56"/>
    </row>
    <row r="140" spans="1:5" ht="12.75">
      <c r="A140" s="63" t="s">
        <v>141</v>
      </c>
      <c r="B140" s="48">
        <v>131</v>
      </c>
      <c r="C140" s="56"/>
      <c r="D140" s="55"/>
      <c r="E140" s="56"/>
    </row>
    <row r="141" spans="1:5" ht="12.75">
      <c r="A141" s="54" t="s">
        <v>142</v>
      </c>
      <c r="B141" s="48">
        <v>132</v>
      </c>
      <c r="C141" s="56"/>
      <c r="D141" s="55"/>
      <c r="E141" s="56"/>
    </row>
    <row r="142" spans="1:5" ht="12.75">
      <c r="A142" s="63" t="s">
        <v>143</v>
      </c>
      <c r="B142" s="48">
        <v>133</v>
      </c>
      <c r="C142" s="73"/>
      <c r="D142" s="72"/>
      <c r="E142" s="73"/>
    </row>
    <row r="143" spans="1:5" ht="12.75">
      <c r="A143" s="63" t="s">
        <v>144</v>
      </c>
      <c r="B143" s="48">
        <v>134</v>
      </c>
      <c r="C143" s="73">
        <v>0</v>
      </c>
      <c r="D143" s="72"/>
      <c r="E143" s="73">
        <v>0</v>
      </c>
    </row>
    <row r="144" spans="1:5" ht="13.5">
      <c r="A144" s="64" t="s">
        <v>145</v>
      </c>
      <c r="B144" s="48">
        <v>135</v>
      </c>
      <c r="C144" s="66">
        <f>SUM(C138:C143)</f>
        <v>22</v>
      </c>
      <c r="D144" s="65"/>
      <c r="E144" s="66">
        <f>SUM(E138:E143)</f>
        <v>69</v>
      </c>
    </row>
    <row r="145" spans="1:5" ht="13.5" thickBot="1">
      <c r="A145" s="75" t="s">
        <v>146</v>
      </c>
      <c r="B145" s="76">
        <v>136</v>
      </c>
      <c r="C145" s="78">
        <f>C111+C137+C144</f>
        <v>22</v>
      </c>
      <c r="D145" s="77">
        <f>D111+D137+D144</f>
        <v>0</v>
      </c>
      <c r="E145" s="78">
        <f>E111+E137+E144</f>
        <v>194</v>
      </c>
    </row>
    <row r="146" spans="1:5" ht="14.25" thickBot="1">
      <c r="A146" s="79" t="s">
        <v>147</v>
      </c>
      <c r="B146" s="80">
        <v>137</v>
      </c>
      <c r="C146" s="109">
        <f>C88+C104+C145</f>
        <v>14108</v>
      </c>
      <c r="D146" s="109">
        <f>D88+D104+D145</f>
        <v>0</v>
      </c>
      <c r="E146" s="109">
        <f>E88+E104+E145</f>
        <v>14291</v>
      </c>
    </row>
    <row r="147" ht="12.75">
      <c r="A147" s="83" t="s">
        <v>161</v>
      </c>
    </row>
  </sheetData>
  <sheetProtection/>
  <mergeCells count="7">
    <mergeCell ref="A76:A77"/>
    <mergeCell ref="B76:B77"/>
    <mergeCell ref="D76:D77"/>
    <mergeCell ref="A1:E1"/>
    <mergeCell ref="A4:A5"/>
    <mergeCell ref="B4:B5"/>
    <mergeCell ref="D4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75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I147"/>
  <sheetViews>
    <sheetView zoomScalePageLayoutView="0" workbookViewId="0" topLeftCell="A121">
      <selection activeCell="A151" sqref="A150:A151"/>
    </sheetView>
  </sheetViews>
  <sheetFormatPr defaultColWidth="9.140625" defaultRowHeight="15"/>
  <cols>
    <col min="1" max="1" width="64.57421875" style="83" customWidth="1"/>
    <col min="2" max="2" width="4.00390625" style="83" customWidth="1"/>
    <col min="3" max="3" width="10.140625" style="4" customWidth="1"/>
    <col min="4" max="4" width="8.421875" style="4" customWidth="1"/>
    <col min="5" max="5" width="10.140625" style="4" customWidth="1"/>
    <col min="6" max="16384" width="9.140625" style="5" customWidth="1"/>
  </cols>
  <sheetData>
    <row r="1" spans="1:5" ht="13.5">
      <c r="A1" s="113" t="s">
        <v>0</v>
      </c>
      <c r="B1" s="113"/>
      <c r="C1" s="113"/>
      <c r="D1" s="113"/>
      <c r="E1" s="113"/>
    </row>
    <row r="2" spans="1:4" ht="13.5">
      <c r="A2" s="1" t="s">
        <v>150</v>
      </c>
      <c r="B2" s="2"/>
      <c r="D2" s="3"/>
    </row>
    <row r="3" spans="1:4" ht="14.25" thickBot="1">
      <c r="A3" s="6" t="s">
        <v>1</v>
      </c>
      <c r="B3" s="7"/>
      <c r="D3" s="8" t="s">
        <v>156</v>
      </c>
    </row>
    <row r="4" spans="1:5" ht="13.5">
      <c r="A4" s="114" t="s">
        <v>2</v>
      </c>
      <c r="B4" s="116" t="s">
        <v>3</v>
      </c>
      <c r="C4" s="9" t="s">
        <v>5</v>
      </c>
      <c r="D4" s="118" t="s">
        <v>4</v>
      </c>
      <c r="E4" s="9" t="s">
        <v>5</v>
      </c>
    </row>
    <row r="5" spans="1:5" ht="14.25" thickBot="1">
      <c r="A5" s="115"/>
      <c r="B5" s="117"/>
      <c r="C5" s="10" t="s">
        <v>6</v>
      </c>
      <c r="D5" s="119"/>
      <c r="E5" s="10" t="s">
        <v>6</v>
      </c>
    </row>
    <row r="6" spans="1:61" ht="13.5" thickBot="1">
      <c r="A6" s="11">
        <v>1</v>
      </c>
      <c r="B6" s="12">
        <v>2</v>
      </c>
      <c r="C6" s="14">
        <v>5</v>
      </c>
      <c r="D6" s="13">
        <v>4</v>
      </c>
      <c r="E6" s="14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ht="12.75">
      <c r="A7" s="16" t="s">
        <v>7</v>
      </c>
      <c r="B7" s="17">
        <v>1</v>
      </c>
      <c r="C7" s="18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ht="12.75">
      <c r="A8" s="19" t="s">
        <v>8</v>
      </c>
      <c r="B8" s="20">
        <v>2</v>
      </c>
      <c r="C8" s="21"/>
      <c r="D8" s="21"/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ht="12.75">
      <c r="A9" s="19" t="s">
        <v>9</v>
      </c>
      <c r="B9" s="20">
        <v>3</v>
      </c>
      <c r="C9" s="21"/>
      <c r="D9" s="21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ht="12.75">
      <c r="A10" s="19" t="s">
        <v>10</v>
      </c>
      <c r="B10" s="20">
        <v>4</v>
      </c>
      <c r="C10" s="21"/>
      <c r="D10" s="21"/>
      <c r="E10" s="2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ht="12.75">
      <c r="A11" s="19" t="s">
        <v>11</v>
      </c>
      <c r="B11" s="20">
        <v>5</v>
      </c>
      <c r="C11" s="21"/>
      <c r="D11" s="21"/>
      <c r="E11" s="2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ht="12.75">
      <c r="A12" s="19" t="s">
        <v>12</v>
      </c>
      <c r="B12" s="20">
        <v>6</v>
      </c>
      <c r="C12" s="21"/>
      <c r="D12" s="21"/>
      <c r="E12" s="2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ht="13.5">
      <c r="A13" s="22" t="s">
        <v>13</v>
      </c>
      <c r="B13" s="23">
        <v>7</v>
      </c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ht="12.75">
      <c r="A14" s="19" t="s">
        <v>14</v>
      </c>
      <c r="B14" s="20">
        <v>8</v>
      </c>
      <c r="C14" s="21">
        <v>23215</v>
      </c>
      <c r="D14" s="21"/>
      <c r="E14" s="21">
        <v>22622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ht="12.75">
      <c r="A15" s="19" t="s">
        <v>15</v>
      </c>
      <c r="B15" s="20">
        <v>9</v>
      </c>
      <c r="C15" s="21">
        <v>2038</v>
      </c>
      <c r="D15" s="21"/>
      <c r="E15" s="21">
        <v>139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ht="12.75">
      <c r="A16" s="19" t="s">
        <v>16</v>
      </c>
      <c r="B16" s="20">
        <v>10</v>
      </c>
      <c r="C16" s="21"/>
      <c r="D16" s="21"/>
      <c r="E16" s="2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ht="12.75">
      <c r="A17" s="19" t="s">
        <v>17</v>
      </c>
      <c r="B17" s="20">
        <v>11</v>
      </c>
      <c r="C17" s="21"/>
      <c r="D17" s="21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ht="12.75">
      <c r="A18" s="19" t="s">
        <v>18</v>
      </c>
      <c r="B18" s="20">
        <v>12</v>
      </c>
      <c r="C18" s="21"/>
      <c r="D18" s="21"/>
      <c r="E18" s="2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2.75">
      <c r="A19" s="19" t="s">
        <v>19</v>
      </c>
      <c r="B19" s="20">
        <v>13</v>
      </c>
      <c r="C19" s="21"/>
      <c r="D19" s="21"/>
      <c r="E19" s="2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ht="12.75">
      <c r="A20" s="19" t="s">
        <v>20</v>
      </c>
      <c r="B20" s="20">
        <v>14</v>
      </c>
      <c r="C20" s="21"/>
      <c r="D20" s="21"/>
      <c r="E20" s="2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ht="12.75">
      <c r="A21" s="19" t="s">
        <v>21</v>
      </c>
      <c r="B21" s="20">
        <v>15</v>
      </c>
      <c r="C21" s="21"/>
      <c r="D21" s="21"/>
      <c r="E21" s="2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ht="13.5">
      <c r="A22" s="22" t="s">
        <v>22</v>
      </c>
      <c r="B22" s="23">
        <v>16</v>
      </c>
      <c r="C22" s="24">
        <f>SUM(C14:C21)</f>
        <v>25253</v>
      </c>
      <c r="D22" s="24"/>
      <c r="E22" s="24">
        <f>SUM(E14:E21)</f>
        <v>22761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ht="12.75">
      <c r="A23" s="19" t="s">
        <v>23</v>
      </c>
      <c r="B23" s="20">
        <v>17</v>
      </c>
      <c r="C23" s="21"/>
      <c r="D23" s="21"/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ht="12.75">
      <c r="A24" s="19" t="s">
        <v>24</v>
      </c>
      <c r="B24" s="20">
        <v>18</v>
      </c>
      <c r="C24" s="21"/>
      <c r="D24" s="21"/>
      <c r="E24" s="2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ht="12.75">
      <c r="A25" s="19" t="s">
        <v>25</v>
      </c>
      <c r="B25" s="20">
        <v>19</v>
      </c>
      <c r="C25" s="21"/>
      <c r="D25" s="21"/>
      <c r="E25" s="2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ht="12.75">
      <c r="A26" s="19" t="s">
        <v>26</v>
      </c>
      <c r="B26" s="20">
        <v>20</v>
      </c>
      <c r="C26" s="21"/>
      <c r="D26" s="21"/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ht="12.75">
      <c r="A27" s="19" t="s">
        <v>27</v>
      </c>
      <c r="B27" s="20">
        <v>21</v>
      </c>
      <c r="C27" s="21"/>
      <c r="D27" s="21"/>
      <c r="E27" s="2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ht="12.75">
      <c r="A28" s="19" t="s">
        <v>28</v>
      </c>
      <c r="B28" s="20">
        <v>22</v>
      </c>
      <c r="C28" s="21"/>
      <c r="D28" s="21"/>
      <c r="E28" s="2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ht="12.75">
      <c r="A29" s="19" t="s">
        <v>29</v>
      </c>
      <c r="B29" s="20">
        <v>23</v>
      </c>
      <c r="C29" s="21"/>
      <c r="D29" s="21"/>
      <c r="E29" s="2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ht="13.5">
      <c r="A30" s="22" t="s">
        <v>30</v>
      </c>
      <c r="B30" s="26">
        <v>24</v>
      </c>
      <c r="C30" s="24"/>
      <c r="D30" s="24"/>
      <c r="E30" s="2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ht="12.75">
      <c r="A31" s="19" t="s">
        <v>31</v>
      </c>
      <c r="B31" s="20">
        <v>25</v>
      </c>
      <c r="C31" s="21"/>
      <c r="D31" s="21"/>
      <c r="E31" s="2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ht="12.75">
      <c r="A32" s="19" t="s">
        <v>32</v>
      </c>
      <c r="B32" s="20">
        <v>26</v>
      </c>
      <c r="C32" s="21"/>
      <c r="D32" s="21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ht="12.75">
      <c r="A33" s="19" t="s">
        <v>33</v>
      </c>
      <c r="B33" s="20">
        <v>27</v>
      </c>
      <c r="C33" s="21"/>
      <c r="D33" s="21"/>
      <c r="E33" s="21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ht="12.75">
      <c r="A34" s="19" t="s">
        <v>34</v>
      </c>
      <c r="B34" s="20">
        <v>28</v>
      </c>
      <c r="C34" s="21"/>
      <c r="D34" s="21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ht="12.75">
      <c r="A35" s="19" t="s">
        <v>35</v>
      </c>
      <c r="B35" s="20">
        <v>29</v>
      </c>
      <c r="C35" s="21"/>
      <c r="D35" s="21"/>
      <c r="E35" s="21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ht="26.25" customHeight="1">
      <c r="A36" s="27" t="s">
        <v>36</v>
      </c>
      <c r="B36" s="23">
        <v>30</v>
      </c>
      <c r="C36" s="24"/>
      <c r="D36" s="24"/>
      <c r="E36" s="2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ht="13.5">
      <c r="A37" s="22" t="s">
        <v>37</v>
      </c>
      <c r="B37" s="23">
        <v>31</v>
      </c>
      <c r="C37" s="24">
        <f>SUM(C13+C22+C30+C36)</f>
        <v>25253</v>
      </c>
      <c r="D37" s="24"/>
      <c r="E37" s="24">
        <f>SUM(E13+E22+E30+E36)</f>
        <v>22761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ht="12.75">
      <c r="A38" s="19" t="s">
        <v>38</v>
      </c>
      <c r="B38" s="20">
        <v>32</v>
      </c>
      <c r="C38" s="21"/>
      <c r="D38" s="21"/>
      <c r="E38" s="2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12.75">
      <c r="A39" s="19" t="s">
        <v>39</v>
      </c>
      <c r="B39" s="20">
        <v>33</v>
      </c>
      <c r="C39" s="21"/>
      <c r="D39" s="21"/>
      <c r="E39" s="21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ht="12.75">
      <c r="A40" s="19" t="s">
        <v>40</v>
      </c>
      <c r="B40" s="20">
        <v>34</v>
      </c>
      <c r="C40" s="21"/>
      <c r="D40" s="21"/>
      <c r="E40" s="2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ht="12.75">
      <c r="A41" s="19" t="s">
        <v>41</v>
      </c>
      <c r="B41" s="20">
        <v>35</v>
      </c>
      <c r="C41" s="21"/>
      <c r="D41" s="21"/>
      <c r="E41" s="2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ht="25.5">
      <c r="A42" s="28" t="s">
        <v>42</v>
      </c>
      <c r="B42" s="20">
        <v>36</v>
      </c>
      <c r="C42" s="21"/>
      <c r="D42" s="21"/>
      <c r="E42" s="21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ht="12.75">
      <c r="A43" s="19" t="s">
        <v>43</v>
      </c>
      <c r="B43" s="20">
        <v>37</v>
      </c>
      <c r="C43" s="21"/>
      <c r="D43" s="21"/>
      <c r="E43" s="21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ht="13.5">
      <c r="A44" s="22" t="s">
        <v>44</v>
      </c>
      <c r="B44" s="23">
        <v>38</v>
      </c>
      <c r="C44" s="24"/>
      <c r="D44" s="24"/>
      <c r="E44" s="24"/>
      <c r="F44" s="2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>
      <c r="A45" s="29" t="s">
        <v>45</v>
      </c>
      <c r="B45" s="30">
        <v>39</v>
      </c>
      <c r="C45" s="31"/>
      <c r="D45" s="31"/>
      <c r="E45" s="31"/>
      <c r="F45" s="2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ht="12.75">
      <c r="A46" s="19" t="s">
        <v>46</v>
      </c>
      <c r="B46" s="20">
        <v>40</v>
      </c>
      <c r="C46" s="21"/>
      <c r="D46" s="21"/>
      <c r="E46" s="21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ht="12.75">
      <c r="A47" s="19" t="s">
        <v>47</v>
      </c>
      <c r="B47" s="20">
        <v>41</v>
      </c>
      <c r="C47" s="21"/>
      <c r="D47" s="21"/>
      <c r="E47" s="21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ht="12.75">
      <c r="A48" s="19" t="s">
        <v>48</v>
      </c>
      <c r="B48" s="20">
        <v>42</v>
      </c>
      <c r="C48" s="21"/>
      <c r="D48" s="21"/>
      <c r="E48" s="2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ht="25.5">
      <c r="A49" s="28" t="s">
        <v>49</v>
      </c>
      <c r="B49" s="20">
        <v>43</v>
      </c>
      <c r="C49" s="21"/>
      <c r="D49" s="21"/>
      <c r="E49" s="21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ht="38.25">
      <c r="A50" s="28" t="s">
        <v>50</v>
      </c>
      <c r="B50" s="20">
        <v>44</v>
      </c>
      <c r="C50" s="21"/>
      <c r="D50" s="21"/>
      <c r="E50" s="21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ht="12.75">
      <c r="A51" s="28" t="s">
        <v>51</v>
      </c>
      <c r="B51" s="20">
        <v>45</v>
      </c>
      <c r="C51" s="21"/>
      <c r="D51" s="21"/>
      <c r="E51" s="2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ht="12.75">
      <c r="A52" s="19" t="s">
        <v>52</v>
      </c>
      <c r="B52" s="20">
        <v>46</v>
      </c>
      <c r="C52" s="21"/>
      <c r="D52" s="21"/>
      <c r="E52" s="2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ht="12.75">
      <c r="A53" s="19" t="s">
        <v>53</v>
      </c>
      <c r="B53" s="20">
        <v>47</v>
      </c>
      <c r="C53" s="21"/>
      <c r="D53" s="21"/>
      <c r="E53" s="2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ht="12.75">
      <c r="A54" s="19" t="s">
        <v>54</v>
      </c>
      <c r="B54" s="20">
        <v>48</v>
      </c>
      <c r="C54" s="21"/>
      <c r="D54" s="21"/>
      <c r="E54" s="21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ht="12.75">
      <c r="A55" s="19" t="s">
        <v>55</v>
      </c>
      <c r="B55" s="20">
        <v>49</v>
      </c>
      <c r="C55" s="21"/>
      <c r="D55" s="21"/>
      <c r="E55" s="2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ht="13.5">
      <c r="A56" s="22" t="s">
        <v>56</v>
      </c>
      <c r="B56" s="26">
        <v>50</v>
      </c>
      <c r="C56" s="24"/>
      <c r="D56" s="24"/>
      <c r="E56" s="2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ht="12.75">
      <c r="A57" s="29" t="s">
        <v>57</v>
      </c>
      <c r="B57" s="20">
        <v>51</v>
      </c>
      <c r="C57" s="31"/>
      <c r="D57" s="31"/>
      <c r="E57" s="31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ht="12.75">
      <c r="A58" s="29" t="s">
        <v>58</v>
      </c>
      <c r="B58" s="20">
        <v>52</v>
      </c>
      <c r="C58" s="31"/>
      <c r="D58" s="31"/>
      <c r="E58" s="3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ht="12.75">
      <c r="A59" s="29" t="s">
        <v>59</v>
      </c>
      <c r="B59" s="20">
        <v>53</v>
      </c>
      <c r="C59" s="31"/>
      <c r="D59" s="31"/>
      <c r="E59" s="3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ht="12.75">
      <c r="A60" s="29" t="s">
        <v>60</v>
      </c>
      <c r="B60" s="20">
        <v>54</v>
      </c>
      <c r="C60" s="31"/>
      <c r="D60" s="31"/>
      <c r="E60" s="3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ht="12.75">
      <c r="A61" s="29" t="s">
        <v>61</v>
      </c>
      <c r="B61" s="20">
        <v>55</v>
      </c>
      <c r="C61" s="31"/>
      <c r="D61" s="31"/>
      <c r="E61" s="3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ht="12.75">
      <c r="A62" s="29" t="s">
        <v>62</v>
      </c>
      <c r="B62" s="20">
        <v>56</v>
      </c>
      <c r="C62" s="31"/>
      <c r="D62" s="31"/>
      <c r="E62" s="3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ht="13.5">
      <c r="A63" s="22" t="s">
        <v>63</v>
      </c>
      <c r="B63" s="26">
        <v>57</v>
      </c>
      <c r="C63" s="24"/>
      <c r="D63" s="24"/>
      <c r="E63" s="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ht="12.75">
      <c r="A64" s="29" t="s">
        <v>64</v>
      </c>
      <c r="B64" s="20">
        <v>58</v>
      </c>
      <c r="C64" s="31"/>
      <c r="D64" s="31"/>
      <c r="E64" s="3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ht="12.75">
      <c r="A65" s="29" t="s">
        <v>65</v>
      </c>
      <c r="B65" s="20">
        <v>59</v>
      </c>
      <c r="C65" s="31">
        <v>492</v>
      </c>
      <c r="D65" s="31"/>
      <c r="E65" s="31">
        <v>9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ht="12.75">
      <c r="A66" s="29" t="s">
        <v>66</v>
      </c>
      <c r="B66" s="20">
        <v>60</v>
      </c>
      <c r="C66" s="31"/>
      <c r="D66" s="31"/>
      <c r="E66" s="3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ht="12.75">
      <c r="A67" s="29" t="s">
        <v>67</v>
      </c>
      <c r="B67" s="20">
        <v>61</v>
      </c>
      <c r="C67" s="31"/>
      <c r="D67" s="31"/>
      <c r="E67" s="31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ht="13.5">
      <c r="A68" s="22" t="s">
        <v>68</v>
      </c>
      <c r="B68" s="26">
        <v>62</v>
      </c>
      <c r="C68" s="24">
        <f>SUM(C64:C67)</f>
        <v>492</v>
      </c>
      <c r="D68" s="32"/>
      <c r="E68" s="24">
        <f>SUM(E64:E67)</f>
        <v>9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ht="12.75">
      <c r="A69" s="19" t="s">
        <v>69</v>
      </c>
      <c r="B69" s="20">
        <v>63</v>
      </c>
      <c r="C69" s="21"/>
      <c r="D69" s="21"/>
      <c r="E69" s="21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ht="12.75">
      <c r="A70" s="19" t="s">
        <v>70</v>
      </c>
      <c r="B70" s="20">
        <v>64</v>
      </c>
      <c r="C70" s="21">
        <v>12</v>
      </c>
      <c r="D70" s="21"/>
      <c r="E70" s="21">
        <v>72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ht="12.75">
      <c r="A71" s="19" t="s">
        <v>71</v>
      </c>
      <c r="B71" s="20">
        <v>65</v>
      </c>
      <c r="C71" s="33"/>
      <c r="D71" s="33"/>
      <c r="E71" s="3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ht="12.75">
      <c r="A72" s="19" t="s">
        <v>72</v>
      </c>
      <c r="B72" s="20">
        <v>66</v>
      </c>
      <c r="C72" s="21"/>
      <c r="D72" s="21"/>
      <c r="E72" s="21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5" ht="13.5">
      <c r="A73" s="22" t="s">
        <v>73</v>
      </c>
      <c r="B73" s="26">
        <v>67</v>
      </c>
      <c r="C73" s="24">
        <f>SUM(C69:C72)</f>
        <v>12</v>
      </c>
      <c r="D73" s="32"/>
      <c r="E73" s="24">
        <f>SUM(E69:E72)</f>
        <v>72</v>
      </c>
    </row>
    <row r="74" spans="1:5" ht="13.5" thickBot="1">
      <c r="A74" s="34" t="s">
        <v>74</v>
      </c>
      <c r="B74" s="35">
        <v>68</v>
      </c>
      <c r="C74" s="36">
        <f>SUM(C44+C56+C63+C68+C73)</f>
        <v>504</v>
      </c>
      <c r="D74" s="36"/>
      <c r="E74" s="36">
        <f>SUM(E44+E56+E63+E68+E73)</f>
        <v>81</v>
      </c>
    </row>
    <row r="75" spans="1:5" ht="14.25" thickBot="1">
      <c r="A75" s="37"/>
      <c r="B75" s="38">
        <v>69</v>
      </c>
      <c r="C75" s="39">
        <f>SUM(C37+C74)</f>
        <v>25757</v>
      </c>
      <c r="D75" s="40">
        <v>0</v>
      </c>
      <c r="E75" s="39">
        <f>SUM(E37+E74)</f>
        <v>22842</v>
      </c>
    </row>
    <row r="76" spans="1:5" ht="13.5">
      <c r="A76" s="114" t="s">
        <v>75</v>
      </c>
      <c r="B76" s="116" t="s">
        <v>3</v>
      </c>
      <c r="C76" s="41" t="s">
        <v>5</v>
      </c>
      <c r="D76" s="122" t="s">
        <v>4</v>
      </c>
      <c r="E76" s="41" t="s">
        <v>5</v>
      </c>
    </row>
    <row r="77" spans="1:5" ht="14.25" thickBot="1">
      <c r="A77" s="120"/>
      <c r="B77" s="121"/>
      <c r="C77" s="42" t="s">
        <v>6</v>
      </c>
      <c r="D77" s="123"/>
      <c r="E77" s="42" t="s">
        <v>6</v>
      </c>
    </row>
    <row r="78" spans="1:5" ht="14.25" thickBot="1">
      <c r="A78" s="43" t="s">
        <v>76</v>
      </c>
      <c r="B78" s="44" t="s">
        <v>77</v>
      </c>
      <c r="C78" s="46" t="s">
        <v>79</v>
      </c>
      <c r="D78" s="45" t="s">
        <v>78</v>
      </c>
      <c r="E78" s="46" t="s">
        <v>79</v>
      </c>
    </row>
    <row r="79" spans="1:5" ht="12.75">
      <c r="A79" s="47" t="s">
        <v>80</v>
      </c>
      <c r="B79" s="48">
        <v>70</v>
      </c>
      <c r="C79" s="50">
        <v>0</v>
      </c>
      <c r="D79" s="49"/>
      <c r="E79" s="50">
        <v>0</v>
      </c>
    </row>
    <row r="80" spans="1:5" ht="12.75">
      <c r="A80" s="47" t="s">
        <v>81</v>
      </c>
      <c r="B80" s="48">
        <v>71</v>
      </c>
      <c r="C80" s="50">
        <v>25253</v>
      </c>
      <c r="D80" s="49"/>
      <c r="E80" s="50">
        <v>22761</v>
      </c>
    </row>
    <row r="81" spans="1:5" ht="12.75">
      <c r="A81" s="47" t="s">
        <v>82</v>
      </c>
      <c r="B81" s="51">
        <v>72</v>
      </c>
      <c r="C81" s="53">
        <f>C79+C80</f>
        <v>25253</v>
      </c>
      <c r="D81" s="52">
        <f>D79+D80</f>
        <v>0</v>
      </c>
      <c r="E81" s="53">
        <f>E79+E80</f>
        <v>22761</v>
      </c>
    </row>
    <row r="82" spans="1:5" ht="12.75">
      <c r="A82" s="54" t="s">
        <v>83</v>
      </c>
      <c r="B82" s="48">
        <v>73</v>
      </c>
      <c r="C82" s="56">
        <v>0</v>
      </c>
      <c r="D82" s="55"/>
      <c r="E82" s="56">
        <v>0</v>
      </c>
    </row>
    <row r="83" spans="1:5" ht="12.75">
      <c r="A83" s="47" t="s">
        <v>84</v>
      </c>
      <c r="B83" s="48">
        <v>74</v>
      </c>
      <c r="C83" s="56"/>
      <c r="D83" s="55"/>
      <c r="E83" s="56"/>
    </row>
    <row r="84" spans="1:5" ht="12.75">
      <c r="A84" s="47" t="s">
        <v>85</v>
      </c>
      <c r="B84" s="51">
        <v>75</v>
      </c>
      <c r="C84" s="58"/>
      <c r="D84" s="57"/>
      <c r="E84" s="58"/>
    </row>
    <row r="85" spans="1:5" ht="12.75">
      <c r="A85" s="54" t="s">
        <v>86</v>
      </c>
      <c r="B85" s="48">
        <v>76</v>
      </c>
      <c r="C85" s="56"/>
      <c r="D85" s="55"/>
      <c r="E85" s="56"/>
    </row>
    <row r="86" spans="1:5" ht="12.75">
      <c r="A86" s="47" t="s">
        <v>87</v>
      </c>
      <c r="B86" s="48">
        <v>77</v>
      </c>
      <c r="C86" s="56"/>
      <c r="D86" s="55"/>
      <c r="E86" s="56"/>
    </row>
    <row r="87" spans="1:5" ht="12.75">
      <c r="A87" s="47" t="s">
        <v>88</v>
      </c>
      <c r="B87" s="48">
        <v>78</v>
      </c>
      <c r="C87" s="56"/>
      <c r="D87" s="55"/>
      <c r="E87" s="56"/>
    </row>
    <row r="88" spans="1:5" ht="12.75">
      <c r="A88" s="59" t="s">
        <v>89</v>
      </c>
      <c r="B88" s="51">
        <v>79</v>
      </c>
      <c r="C88" s="61">
        <v>25253</v>
      </c>
      <c r="D88" s="60"/>
      <c r="E88" s="61">
        <v>22761</v>
      </c>
    </row>
    <row r="89" spans="1:5" ht="12.75">
      <c r="A89" s="54" t="s">
        <v>90</v>
      </c>
      <c r="B89" s="48">
        <v>80</v>
      </c>
      <c r="C89" s="62">
        <v>504</v>
      </c>
      <c r="D89" s="55"/>
      <c r="E89" s="62">
        <v>81</v>
      </c>
    </row>
    <row r="90" spans="1:5" ht="12.75">
      <c r="A90" s="54" t="s">
        <v>91</v>
      </c>
      <c r="B90" s="48">
        <v>81</v>
      </c>
      <c r="C90" s="56"/>
      <c r="D90" s="55"/>
      <c r="E90" s="56"/>
    </row>
    <row r="91" spans="1:5" ht="12.75">
      <c r="A91" s="54" t="s">
        <v>92</v>
      </c>
      <c r="B91" s="48">
        <v>82</v>
      </c>
      <c r="C91" s="56"/>
      <c r="D91" s="55"/>
      <c r="E91" s="56"/>
    </row>
    <row r="92" spans="1:5" ht="12.75">
      <c r="A92" s="63" t="s">
        <v>93</v>
      </c>
      <c r="B92" s="48">
        <v>83</v>
      </c>
      <c r="C92" s="56">
        <v>0</v>
      </c>
      <c r="D92" s="55"/>
      <c r="E92" s="56">
        <v>0</v>
      </c>
    </row>
    <row r="93" spans="1:5" ht="12.75">
      <c r="A93" s="63" t="s">
        <v>94</v>
      </c>
      <c r="B93" s="48">
        <v>84</v>
      </c>
      <c r="C93" s="56">
        <v>0</v>
      </c>
      <c r="D93" s="55"/>
      <c r="E93" s="56">
        <v>0</v>
      </c>
    </row>
    <row r="94" spans="1:5" ht="12.75">
      <c r="A94" s="63" t="s">
        <v>95</v>
      </c>
      <c r="B94" s="48">
        <v>85</v>
      </c>
      <c r="C94" s="56">
        <v>0</v>
      </c>
      <c r="D94" s="55"/>
      <c r="E94" s="56">
        <v>0</v>
      </c>
    </row>
    <row r="95" spans="1:5" ht="12.75">
      <c r="A95" s="63" t="s">
        <v>96</v>
      </c>
      <c r="B95" s="48">
        <v>86</v>
      </c>
      <c r="C95" s="56">
        <v>0</v>
      </c>
      <c r="D95" s="55"/>
      <c r="E95" s="56">
        <v>0</v>
      </c>
    </row>
    <row r="96" spans="1:5" ht="13.5">
      <c r="A96" s="64" t="s">
        <v>97</v>
      </c>
      <c r="B96" s="51">
        <v>87</v>
      </c>
      <c r="C96" s="66">
        <f>C89+C92+C93+C94+C95</f>
        <v>504</v>
      </c>
      <c r="D96" s="65">
        <f>D89+D92+D93+D94+D95</f>
        <v>0</v>
      </c>
      <c r="E96" s="66">
        <f>E89+E92+E93+E94+E95</f>
        <v>81</v>
      </c>
    </row>
    <row r="97" spans="1:5" ht="12.75">
      <c r="A97" s="63" t="s">
        <v>98</v>
      </c>
      <c r="B97" s="48">
        <v>88</v>
      </c>
      <c r="C97" s="62">
        <v>0</v>
      </c>
      <c r="D97" s="67"/>
      <c r="E97" s="62">
        <v>0</v>
      </c>
    </row>
    <row r="98" spans="1:5" ht="12.75">
      <c r="A98" s="63" t="s">
        <v>99</v>
      </c>
      <c r="B98" s="48">
        <v>89</v>
      </c>
      <c r="C98" s="56">
        <v>0</v>
      </c>
      <c r="D98" s="55"/>
      <c r="E98" s="56">
        <v>0</v>
      </c>
    </row>
    <row r="99" spans="1:5" ht="12.75">
      <c r="A99" s="63" t="s">
        <v>100</v>
      </c>
      <c r="B99" s="48">
        <v>90</v>
      </c>
      <c r="C99" s="56">
        <v>0</v>
      </c>
      <c r="D99" s="55"/>
      <c r="E99" s="56">
        <v>0</v>
      </c>
    </row>
    <row r="100" spans="1:5" ht="12.75">
      <c r="A100" s="63" t="s">
        <v>101</v>
      </c>
      <c r="B100" s="48">
        <v>91</v>
      </c>
      <c r="C100" s="56">
        <v>0</v>
      </c>
      <c r="D100" s="55"/>
      <c r="E100" s="56">
        <v>0</v>
      </c>
    </row>
    <row r="101" spans="1:5" ht="12.75">
      <c r="A101" s="63" t="s">
        <v>102</v>
      </c>
      <c r="B101" s="48">
        <v>92</v>
      </c>
      <c r="C101" s="56">
        <v>0</v>
      </c>
      <c r="D101" s="55"/>
      <c r="E101" s="56">
        <v>0</v>
      </c>
    </row>
    <row r="102" spans="1:5" ht="12.75">
      <c r="A102" s="63" t="s">
        <v>103</v>
      </c>
      <c r="B102" s="48">
        <v>93</v>
      </c>
      <c r="C102" s="56">
        <v>0</v>
      </c>
      <c r="D102" s="55"/>
      <c r="E102" s="56">
        <v>0</v>
      </c>
    </row>
    <row r="103" spans="1:5" ht="12.75">
      <c r="A103" s="64" t="s">
        <v>104</v>
      </c>
      <c r="B103" s="48">
        <v>94</v>
      </c>
      <c r="C103" s="69">
        <v>0</v>
      </c>
      <c r="D103" s="68"/>
      <c r="E103" s="69">
        <v>0</v>
      </c>
    </row>
    <row r="104" spans="1:5" ht="12.75">
      <c r="A104" s="70" t="s">
        <v>105</v>
      </c>
      <c r="B104" s="51">
        <v>95</v>
      </c>
      <c r="C104" s="61">
        <f>C96+C103</f>
        <v>504</v>
      </c>
      <c r="D104" s="60">
        <f>D96+D103</f>
        <v>0</v>
      </c>
      <c r="E104" s="61">
        <f>E96+E103</f>
        <v>81</v>
      </c>
    </row>
    <row r="105" spans="1:5" ht="12.75">
      <c r="A105" s="71" t="s">
        <v>106</v>
      </c>
      <c r="B105" s="48">
        <v>96</v>
      </c>
      <c r="C105" s="50">
        <v>0</v>
      </c>
      <c r="D105" s="49"/>
      <c r="E105" s="50">
        <v>0</v>
      </c>
    </row>
    <row r="106" spans="1:5" ht="12.75">
      <c r="A106" s="63" t="s">
        <v>107</v>
      </c>
      <c r="B106" s="48">
        <v>97</v>
      </c>
      <c r="C106" s="56">
        <v>0</v>
      </c>
      <c r="D106" s="55"/>
      <c r="E106" s="56">
        <v>0</v>
      </c>
    </row>
    <row r="107" spans="1:5" ht="12.75">
      <c r="A107" s="63" t="s">
        <v>108</v>
      </c>
      <c r="B107" s="48">
        <v>98</v>
      </c>
      <c r="C107" s="56">
        <v>0</v>
      </c>
      <c r="D107" s="55"/>
      <c r="E107" s="56">
        <v>0</v>
      </c>
    </row>
    <row r="108" spans="1:5" ht="12.75">
      <c r="A108" s="63" t="s">
        <v>109</v>
      </c>
      <c r="B108" s="48">
        <v>99</v>
      </c>
      <c r="C108" s="56">
        <v>0</v>
      </c>
      <c r="D108" s="55"/>
      <c r="E108" s="56">
        <v>0</v>
      </c>
    </row>
    <row r="109" spans="1:5" ht="12.75">
      <c r="A109" s="63" t="s">
        <v>110</v>
      </c>
      <c r="B109" s="48">
        <v>100</v>
      </c>
      <c r="C109" s="56">
        <v>0</v>
      </c>
      <c r="D109" s="55"/>
      <c r="E109" s="56">
        <v>0</v>
      </c>
    </row>
    <row r="110" spans="1:5" ht="12.75">
      <c r="A110" s="63" t="s">
        <v>111</v>
      </c>
      <c r="B110" s="48">
        <v>101</v>
      </c>
      <c r="C110" s="73">
        <v>0</v>
      </c>
      <c r="D110" s="72"/>
      <c r="E110" s="73">
        <v>0</v>
      </c>
    </row>
    <row r="111" spans="1:5" ht="12.75">
      <c r="A111" s="64" t="s">
        <v>112</v>
      </c>
      <c r="B111" s="48">
        <v>102</v>
      </c>
      <c r="C111" s="69">
        <v>0</v>
      </c>
      <c r="D111" s="68"/>
      <c r="E111" s="69">
        <v>0</v>
      </c>
    </row>
    <row r="112" spans="1:5" ht="12.75">
      <c r="A112" s="63" t="s">
        <v>113</v>
      </c>
      <c r="B112" s="48">
        <v>103</v>
      </c>
      <c r="C112" s="50">
        <v>0</v>
      </c>
      <c r="D112" s="49"/>
      <c r="E112" s="50">
        <v>0</v>
      </c>
    </row>
    <row r="113" spans="1:5" ht="12.75">
      <c r="A113" s="63" t="s">
        <v>114</v>
      </c>
      <c r="B113" s="48">
        <v>104</v>
      </c>
      <c r="C113" s="56">
        <v>0</v>
      </c>
      <c r="D113" s="55"/>
      <c r="E113" s="56">
        <v>0</v>
      </c>
    </row>
    <row r="114" spans="1:5" ht="12.75">
      <c r="A114" s="63" t="s">
        <v>115</v>
      </c>
      <c r="B114" s="48">
        <v>105</v>
      </c>
      <c r="C114" s="56"/>
      <c r="D114" s="55"/>
      <c r="E114" s="56"/>
    </row>
    <row r="115" spans="1:5" ht="12.75">
      <c r="A115" s="63" t="s">
        <v>116</v>
      </c>
      <c r="B115" s="48">
        <v>106</v>
      </c>
      <c r="C115" s="62"/>
      <c r="D115" s="67"/>
      <c r="E115" s="62"/>
    </row>
    <row r="116" spans="1:5" ht="12.75">
      <c r="A116" s="63" t="s">
        <v>117</v>
      </c>
      <c r="B116" s="48">
        <v>107</v>
      </c>
      <c r="C116" s="56"/>
      <c r="D116" s="55"/>
      <c r="E116" s="56"/>
    </row>
    <row r="117" spans="1:5" ht="12.75">
      <c r="A117" s="63" t="s">
        <v>118</v>
      </c>
      <c r="B117" s="48">
        <v>108</v>
      </c>
      <c r="C117" s="56"/>
      <c r="D117" s="55"/>
      <c r="E117" s="56"/>
    </row>
    <row r="118" spans="1:5" ht="12.75">
      <c r="A118" s="63" t="s">
        <v>119</v>
      </c>
      <c r="B118" s="48">
        <v>109</v>
      </c>
      <c r="C118" s="73"/>
      <c r="D118" s="72"/>
      <c r="E118" s="73"/>
    </row>
    <row r="119" spans="1:5" ht="12.75">
      <c r="A119" s="63" t="s">
        <v>120</v>
      </c>
      <c r="B119" s="48">
        <v>110</v>
      </c>
      <c r="C119" s="73"/>
      <c r="D119" s="72"/>
      <c r="E119" s="73"/>
    </row>
    <row r="120" spans="1:5" ht="12.75">
      <c r="A120" s="63" t="s">
        <v>121</v>
      </c>
      <c r="B120" s="48">
        <v>111</v>
      </c>
      <c r="C120" s="73"/>
      <c r="D120" s="72"/>
      <c r="E120" s="73"/>
    </row>
    <row r="121" spans="1:5" ht="12.75">
      <c r="A121" s="63" t="s">
        <v>122</v>
      </c>
      <c r="B121" s="48">
        <v>112</v>
      </c>
      <c r="C121" s="56"/>
      <c r="D121" s="55"/>
      <c r="E121" s="56"/>
    </row>
    <row r="122" spans="1:5" ht="12.75">
      <c r="A122" s="63" t="s">
        <v>123</v>
      </c>
      <c r="B122" s="48">
        <v>113</v>
      </c>
      <c r="C122" s="56"/>
      <c r="D122" s="55"/>
      <c r="E122" s="56"/>
    </row>
    <row r="123" spans="1:5" ht="12.75">
      <c r="A123" s="63" t="s">
        <v>124</v>
      </c>
      <c r="B123" s="48">
        <v>114</v>
      </c>
      <c r="C123" s="56">
        <v>0</v>
      </c>
      <c r="D123" s="55"/>
      <c r="E123" s="56">
        <v>0</v>
      </c>
    </row>
    <row r="124" spans="1:5" ht="12.75">
      <c r="A124" s="63" t="s">
        <v>125</v>
      </c>
      <c r="B124" s="48">
        <v>115</v>
      </c>
      <c r="C124" s="56">
        <v>0</v>
      </c>
      <c r="D124" s="55"/>
      <c r="E124" s="56">
        <v>0</v>
      </c>
    </row>
    <row r="125" spans="1:5" ht="12.75">
      <c r="A125" s="63" t="s">
        <v>126</v>
      </c>
      <c r="B125" s="48">
        <v>116</v>
      </c>
      <c r="C125" s="56"/>
      <c r="D125" s="55"/>
      <c r="E125" s="56"/>
    </row>
    <row r="126" spans="1:5" ht="12.75">
      <c r="A126" s="63" t="s">
        <v>127</v>
      </c>
      <c r="B126" s="48">
        <v>117</v>
      </c>
      <c r="C126" s="56">
        <v>0</v>
      </c>
      <c r="D126" s="55"/>
      <c r="E126" s="56">
        <v>0</v>
      </c>
    </row>
    <row r="127" spans="1:5" ht="12.75">
      <c r="A127" s="63" t="s">
        <v>128</v>
      </c>
      <c r="B127" s="48">
        <v>118</v>
      </c>
      <c r="C127" s="56">
        <v>0</v>
      </c>
      <c r="D127" s="55"/>
      <c r="E127" s="56">
        <v>0</v>
      </c>
    </row>
    <row r="128" spans="1:5" ht="25.5">
      <c r="A128" s="63" t="s">
        <v>129</v>
      </c>
      <c r="B128" s="48">
        <v>119</v>
      </c>
      <c r="C128" s="56"/>
      <c r="D128" s="55"/>
      <c r="E128" s="56"/>
    </row>
    <row r="129" spans="1:5" ht="25.5">
      <c r="A129" s="63" t="s">
        <v>130</v>
      </c>
      <c r="B129" s="48">
        <v>120</v>
      </c>
      <c r="C129" s="56">
        <v>0</v>
      </c>
      <c r="D129" s="55"/>
      <c r="E129" s="56">
        <v>0</v>
      </c>
    </row>
    <row r="130" spans="1:5" ht="38.25">
      <c r="A130" s="63" t="s">
        <v>131</v>
      </c>
      <c r="B130" s="48">
        <v>121</v>
      </c>
      <c r="C130" s="56">
        <v>0</v>
      </c>
      <c r="D130" s="55"/>
      <c r="E130" s="56">
        <v>0</v>
      </c>
    </row>
    <row r="131" spans="1:5" ht="25.5">
      <c r="A131" s="63" t="s">
        <v>132</v>
      </c>
      <c r="B131" s="48">
        <v>122</v>
      </c>
      <c r="C131" s="56">
        <v>0</v>
      </c>
      <c r="D131" s="55"/>
      <c r="E131" s="56">
        <v>0</v>
      </c>
    </row>
    <row r="132" spans="1:5" ht="25.5">
      <c r="A132" s="63" t="s">
        <v>133</v>
      </c>
      <c r="B132" s="48">
        <v>123</v>
      </c>
      <c r="C132" s="56">
        <v>0</v>
      </c>
      <c r="D132" s="55"/>
      <c r="E132" s="56">
        <v>0</v>
      </c>
    </row>
    <row r="133" spans="1:5" ht="25.5">
      <c r="A133" s="63" t="s">
        <v>134</v>
      </c>
      <c r="B133" s="48">
        <v>124</v>
      </c>
      <c r="C133" s="56">
        <v>0</v>
      </c>
      <c r="D133" s="55"/>
      <c r="E133" s="56">
        <v>0</v>
      </c>
    </row>
    <row r="134" spans="1:5" ht="25.5">
      <c r="A134" s="74" t="s">
        <v>135</v>
      </c>
      <c r="B134" s="48">
        <v>125</v>
      </c>
      <c r="C134" s="56">
        <v>0</v>
      </c>
      <c r="D134" s="55"/>
      <c r="E134" s="56">
        <v>0</v>
      </c>
    </row>
    <row r="135" spans="1:5" ht="12.75">
      <c r="A135" s="74" t="s">
        <v>136</v>
      </c>
      <c r="B135" s="48">
        <v>126</v>
      </c>
      <c r="C135" s="73">
        <v>0</v>
      </c>
      <c r="D135" s="72"/>
      <c r="E135" s="73">
        <v>0</v>
      </c>
    </row>
    <row r="136" spans="1:5" ht="12.75">
      <c r="A136" s="74" t="s">
        <v>137</v>
      </c>
      <c r="B136" s="48">
        <v>127</v>
      </c>
      <c r="C136" s="73">
        <v>0</v>
      </c>
      <c r="D136" s="72"/>
      <c r="E136" s="73">
        <v>0</v>
      </c>
    </row>
    <row r="137" spans="1:5" ht="12.75">
      <c r="A137" s="64" t="s">
        <v>138</v>
      </c>
      <c r="B137" s="48">
        <v>128</v>
      </c>
      <c r="C137" s="69">
        <f>C112+C113+C115+C118</f>
        <v>0</v>
      </c>
      <c r="D137" s="68">
        <f>D112+D113+D115+D118</f>
        <v>0</v>
      </c>
      <c r="E137" s="69">
        <f>E112+E113+E115+E118</f>
        <v>0</v>
      </c>
    </row>
    <row r="138" spans="1:5" ht="12.75">
      <c r="A138" s="63" t="s">
        <v>139</v>
      </c>
      <c r="B138" s="48">
        <v>129</v>
      </c>
      <c r="C138" s="50"/>
      <c r="D138" s="49"/>
      <c r="E138" s="50"/>
    </row>
    <row r="139" spans="1:5" ht="12.75">
      <c r="A139" s="63" t="s">
        <v>140</v>
      </c>
      <c r="B139" s="48">
        <v>130</v>
      </c>
      <c r="C139" s="56"/>
      <c r="D139" s="55"/>
      <c r="E139" s="56"/>
    </row>
    <row r="140" spans="1:5" ht="12.75">
      <c r="A140" s="63" t="s">
        <v>141</v>
      </c>
      <c r="B140" s="48">
        <v>131</v>
      </c>
      <c r="C140" s="56"/>
      <c r="D140" s="55"/>
      <c r="E140" s="56"/>
    </row>
    <row r="141" spans="1:5" ht="12.75">
      <c r="A141" s="54" t="s">
        <v>142</v>
      </c>
      <c r="B141" s="48">
        <v>132</v>
      </c>
      <c r="C141" s="56"/>
      <c r="D141" s="55"/>
      <c r="E141" s="56"/>
    </row>
    <row r="142" spans="1:5" ht="12.75">
      <c r="A142" s="63" t="s">
        <v>143</v>
      </c>
      <c r="B142" s="48">
        <v>133</v>
      </c>
      <c r="C142" s="73">
        <v>0</v>
      </c>
      <c r="D142" s="72"/>
      <c r="E142" s="73">
        <v>0</v>
      </c>
    </row>
    <row r="143" spans="1:5" ht="12.75">
      <c r="A143" s="63" t="s">
        <v>144</v>
      </c>
      <c r="B143" s="48">
        <v>134</v>
      </c>
      <c r="C143" s="73">
        <v>0</v>
      </c>
      <c r="D143" s="72"/>
      <c r="E143" s="73">
        <v>0</v>
      </c>
    </row>
    <row r="144" spans="1:5" ht="12.75">
      <c r="A144" s="64" t="s">
        <v>145</v>
      </c>
      <c r="B144" s="48">
        <v>135</v>
      </c>
      <c r="C144" s="69">
        <f>SUM(C138:C143)</f>
        <v>0</v>
      </c>
      <c r="D144" s="68"/>
      <c r="E144" s="69">
        <f>SUM(E138:E143)</f>
        <v>0</v>
      </c>
    </row>
    <row r="145" spans="1:5" ht="13.5" thickBot="1">
      <c r="A145" s="75" t="s">
        <v>146</v>
      </c>
      <c r="B145" s="76">
        <v>136</v>
      </c>
      <c r="C145" s="78">
        <f>C111+C137+C144</f>
        <v>0</v>
      </c>
      <c r="D145" s="77">
        <f>D111+D137+D144</f>
        <v>0</v>
      </c>
      <c r="E145" s="78">
        <f>E111+E137+E144</f>
        <v>0</v>
      </c>
    </row>
    <row r="146" spans="1:5" ht="14.25" thickBot="1">
      <c r="A146" s="79" t="s">
        <v>147</v>
      </c>
      <c r="B146" s="80">
        <v>137</v>
      </c>
      <c r="C146" s="82">
        <f>C88+C104+C145</f>
        <v>25757</v>
      </c>
      <c r="D146" s="81">
        <v>0</v>
      </c>
      <c r="E146" s="82">
        <f>E88+E104+E145</f>
        <v>22842</v>
      </c>
    </row>
    <row r="147" ht="12.75">
      <c r="A147" s="83" t="s">
        <v>161</v>
      </c>
    </row>
  </sheetData>
  <sheetProtection/>
  <mergeCells count="7">
    <mergeCell ref="A76:A77"/>
    <mergeCell ref="B76:B77"/>
    <mergeCell ref="D76:D77"/>
    <mergeCell ref="A1:E1"/>
    <mergeCell ref="A4:A5"/>
    <mergeCell ref="B4:B5"/>
    <mergeCell ref="D4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75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Csillag.Kata</cp:lastModifiedBy>
  <cp:lastPrinted>2013-05-09T07:15:28Z</cp:lastPrinted>
  <dcterms:created xsi:type="dcterms:W3CDTF">2013-04-21T05:54:05Z</dcterms:created>
  <dcterms:modified xsi:type="dcterms:W3CDTF">2014-08-27T11:02:52Z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