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35" yWindow="6105" windowWidth="23265" windowHeight="5385"/>
  </bookViews>
  <sheets>
    <sheet name="9.sz.m.-beruházások" sheetId="1" r:id="rId1"/>
    <sheet name="10.sz.m.-felújítások" sheetId="2" r:id="rId2"/>
    <sheet name="11.sz.m.-egyéb felh.kiad." sheetId="4" r:id="rId3"/>
    <sheet name="12.sz.m.-céltartalákok" sheetId="5" r:id="rId4"/>
    <sheet name="Munka3" sheetId="3" r:id="rId5"/>
    <sheet name="Munka1" sheetId="6" r:id="rId6"/>
  </sheets>
  <calcPr calcId="145621"/>
</workbook>
</file>

<file path=xl/calcChain.xml><?xml version="1.0" encoding="utf-8"?>
<calcChain xmlns="http://schemas.openxmlformats.org/spreadsheetml/2006/main">
  <c r="C10" i="1" l="1"/>
  <c r="C8" i="1"/>
  <c r="E11" i="1" l="1"/>
  <c r="E9" i="1"/>
  <c r="G7" i="2"/>
  <c r="C9" i="2"/>
  <c r="E8" i="2"/>
  <c r="C11" i="1"/>
  <c r="F11" i="1"/>
  <c r="D11" i="1"/>
  <c r="G8" i="2" l="1"/>
  <c r="F8" i="2"/>
  <c r="C7" i="5"/>
  <c r="D9" i="2"/>
  <c r="E7" i="5"/>
  <c r="D7" i="5"/>
  <c r="B7" i="5"/>
  <c r="F6" i="5"/>
  <c r="F5" i="5"/>
  <c r="F7" i="5" s="1"/>
  <c r="F9" i="2"/>
  <c r="E9" i="2"/>
  <c r="G6" i="2"/>
  <c r="G9" i="2" s="1"/>
  <c r="G11" i="1"/>
  <c r="G10" i="1"/>
  <c r="G9" i="1"/>
  <c r="G7" i="1"/>
  <c r="G6" i="1"/>
  <c r="E8" i="4"/>
  <c r="D8" i="4"/>
  <c r="C8" i="4"/>
  <c r="F7" i="4"/>
  <c r="F6" i="4"/>
  <c r="F8" i="4" l="1"/>
</calcChain>
</file>

<file path=xl/sharedStrings.xml><?xml version="1.0" encoding="utf-8"?>
<sst xmlns="http://schemas.openxmlformats.org/spreadsheetml/2006/main" count="70" uniqueCount="40">
  <si>
    <t>K6  Beruházások</t>
  </si>
  <si>
    <t>e Forint</t>
  </si>
  <si>
    <t>Megnevezés</t>
  </si>
  <si>
    <t>Intézmények</t>
  </si>
  <si>
    <t>Polgármesteri Hivatal</t>
  </si>
  <si>
    <t>Önkormány-zat</t>
  </si>
  <si>
    <t>Összesen</t>
  </si>
  <si>
    <t>ÁFA</t>
  </si>
  <si>
    <t>Összesen:</t>
  </si>
  <si>
    <t>9.sz.melléklet</t>
  </si>
  <si>
    <t>K7  Felújítások</t>
  </si>
  <si>
    <t>10.sz.melléklet</t>
  </si>
  <si>
    <t>Célonkénti részletezés</t>
  </si>
  <si>
    <t>11.sz.melléklet</t>
  </si>
  <si>
    <t>K8  Egyéb felhalmozási célú kiadások</t>
  </si>
  <si>
    <t>Rovat- kód</t>
  </si>
  <si>
    <t>K6112</t>
  </si>
  <si>
    <t>K62133</t>
  </si>
  <si>
    <t>K6411</t>
  </si>
  <si>
    <t>K6711</t>
  </si>
  <si>
    <t>K71131</t>
  </si>
  <si>
    <t>K7412</t>
  </si>
  <si>
    <t>12.sz.melléklet</t>
  </si>
  <si>
    <t>Céltartalékok részeltezve</t>
  </si>
  <si>
    <t>Óvoda</t>
  </si>
  <si>
    <t>Műv.Ház</t>
  </si>
  <si>
    <t xml:space="preserve">Épület felújítás </t>
  </si>
  <si>
    <t xml:space="preserve">Szellemi termék vás. </t>
  </si>
  <si>
    <t>Egyéb gép, felszerelés, berendezés vás.</t>
  </si>
  <si>
    <t xml:space="preserve">Épület építés, vásárlás </t>
  </si>
  <si>
    <t>Pilisborosjenő, 2016. január 28.</t>
  </si>
  <si>
    <t>NNÖ tájház felújítási támogatás</t>
  </si>
  <si>
    <t>Kat.Egyház orgona felújítás</t>
  </si>
  <si>
    <t>K84</t>
  </si>
  <si>
    <t>k88</t>
  </si>
  <si>
    <t>K6214</t>
  </si>
  <si>
    <t>Egyéb építmény beszerzés, létesítés</t>
  </si>
  <si>
    <t>K7114</t>
  </si>
  <si>
    <t>Egyéb építmény felújítás</t>
  </si>
  <si>
    <t>Településfejlesztés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</si>
</sst>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1" fillId="0" borderId="2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1" fillId="0" borderId="17" xfId="0" applyNumberFormat="1" applyFont="1" applyBorder="1"/>
    <xf numFmtId="0" fontId="1" fillId="0" borderId="18" xfId="0" applyFont="1" applyBorder="1" applyAlignment="1"/>
    <xf numFmtId="0" fontId="0" fillId="0" borderId="0" xfId="0" applyFill="1" applyBorder="1"/>
    <xf numFmtId="3" fontId="0" fillId="0" borderId="14" xfId="0" applyNumberForma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3" sqref="G13:G14"/>
    </sheetView>
  </sheetViews>
  <sheetFormatPr defaultRowHeight="15" x14ac:dyDescent="0.25"/>
  <cols>
    <col min="1" max="1" width="9.28515625" customWidth="1"/>
    <col min="2" max="2" width="43.5703125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C1" s="1"/>
      <c r="D1" s="1"/>
      <c r="E1" s="1"/>
      <c r="F1" s="1"/>
      <c r="G1" s="2" t="s">
        <v>9</v>
      </c>
    </row>
    <row r="2" spans="1:7" ht="15.75" x14ac:dyDescent="0.25">
      <c r="A2" s="30" t="s">
        <v>0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12</v>
      </c>
      <c r="B3" s="30"/>
      <c r="C3" s="30"/>
      <c r="D3" s="30"/>
      <c r="E3" s="30"/>
      <c r="F3" s="30"/>
      <c r="G3" s="30"/>
    </row>
    <row r="4" spans="1:7" ht="15.75" thickBot="1" x14ac:dyDescent="0.3">
      <c r="C4" s="1"/>
      <c r="D4" s="1"/>
      <c r="E4" s="1"/>
      <c r="F4" s="1"/>
      <c r="G4" s="2" t="s">
        <v>1</v>
      </c>
    </row>
    <row r="5" spans="1:7" ht="32.25" thickBot="1" x14ac:dyDescent="0.3">
      <c r="A5" s="18" t="s">
        <v>15</v>
      </c>
      <c r="B5" s="19" t="s">
        <v>2</v>
      </c>
      <c r="C5" s="3" t="s">
        <v>5</v>
      </c>
      <c r="D5" s="3" t="s">
        <v>4</v>
      </c>
      <c r="E5" s="3" t="s">
        <v>24</v>
      </c>
      <c r="F5" s="3" t="s">
        <v>25</v>
      </c>
      <c r="G5" s="4" t="s">
        <v>6</v>
      </c>
    </row>
    <row r="6" spans="1:7" x14ac:dyDescent="0.25">
      <c r="A6" s="5" t="s">
        <v>16</v>
      </c>
      <c r="B6" s="20" t="s">
        <v>27</v>
      </c>
      <c r="C6" s="6">
        <v>7090</v>
      </c>
      <c r="D6" s="6">
        <v>0</v>
      </c>
      <c r="E6" s="6">
        <v>0</v>
      </c>
      <c r="F6" s="6">
        <v>0</v>
      </c>
      <c r="G6" s="7">
        <f>SUM(C6:F6)</f>
        <v>7090</v>
      </c>
    </row>
    <row r="7" spans="1:7" x14ac:dyDescent="0.25">
      <c r="A7" s="8" t="s">
        <v>17</v>
      </c>
      <c r="B7" s="21" t="s">
        <v>29</v>
      </c>
      <c r="C7" s="9">
        <v>0</v>
      </c>
      <c r="D7" s="9">
        <v>0</v>
      </c>
      <c r="E7" s="9">
        <v>0</v>
      </c>
      <c r="F7" s="9">
        <v>0</v>
      </c>
      <c r="G7" s="10">
        <f>SUM(C7:F7)</f>
        <v>0</v>
      </c>
    </row>
    <row r="8" spans="1:7" x14ac:dyDescent="0.25">
      <c r="A8" s="8" t="s">
        <v>35</v>
      </c>
      <c r="B8" s="21" t="s">
        <v>36</v>
      </c>
      <c r="C8" s="27">
        <f>639298+21639+12000</f>
        <v>672937</v>
      </c>
      <c r="D8" s="27">
        <v>0</v>
      </c>
      <c r="E8" s="27">
        <v>0</v>
      </c>
      <c r="F8" s="27">
        <v>0</v>
      </c>
      <c r="G8" s="10"/>
    </row>
    <row r="9" spans="1:7" x14ac:dyDescent="0.25">
      <c r="A9" s="8" t="s">
        <v>18</v>
      </c>
      <c r="B9" s="21" t="s">
        <v>28</v>
      </c>
      <c r="C9" s="9">
        <v>2100</v>
      </c>
      <c r="D9" s="9">
        <v>200</v>
      </c>
      <c r="E9" s="9">
        <f>350+450</f>
        <v>800</v>
      </c>
      <c r="F9" s="9">
        <v>100</v>
      </c>
      <c r="G9" s="10">
        <f>SUM(C9:F9)</f>
        <v>3200</v>
      </c>
    </row>
    <row r="10" spans="1:7" ht="15.75" thickBot="1" x14ac:dyDescent="0.3">
      <c r="A10" s="11" t="s">
        <v>19</v>
      </c>
      <c r="B10" s="22" t="s">
        <v>7</v>
      </c>
      <c r="C10" s="12">
        <f>(C6+C8-12000+C9)*27%</f>
        <v>180934.29</v>
      </c>
      <c r="D10" s="12">
        <v>54</v>
      </c>
      <c r="E10" s="12">
        <v>217</v>
      </c>
      <c r="F10" s="12">
        <v>27</v>
      </c>
      <c r="G10" s="13">
        <f>SUM(C10:F10)</f>
        <v>181232.29</v>
      </c>
    </row>
    <row r="11" spans="1:7" ht="15.75" thickBot="1" x14ac:dyDescent="0.3">
      <c r="A11" s="31" t="s">
        <v>8</v>
      </c>
      <c r="B11" s="32"/>
      <c r="C11" s="14">
        <f>C6+C10+C7+C9+C8</f>
        <v>863061.29</v>
      </c>
      <c r="D11" s="14">
        <f>D6+D7+D9+D10</f>
        <v>254</v>
      </c>
      <c r="E11" s="14">
        <f>E6+E7+E9+E10</f>
        <v>1017</v>
      </c>
      <c r="F11" s="14">
        <f>F6+F7+F9+F10</f>
        <v>127</v>
      </c>
      <c r="G11" s="15">
        <f>SUM(C11:F11)</f>
        <v>864459.29</v>
      </c>
    </row>
    <row r="12" spans="1:7" x14ac:dyDescent="0.25">
      <c r="A12" s="26" t="s">
        <v>30</v>
      </c>
      <c r="C12" s="1"/>
      <c r="D12" s="1"/>
      <c r="E12" s="1"/>
      <c r="F12" s="1"/>
      <c r="G12" s="1"/>
    </row>
    <row r="14" spans="1:7" x14ac:dyDescent="0.25">
      <c r="G14" s="1"/>
    </row>
  </sheetData>
  <mergeCells count="3">
    <mergeCell ref="A2:G2"/>
    <mergeCell ref="A11:B11"/>
    <mergeCell ref="A3:G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7" sqref="E7"/>
    </sheetView>
  </sheetViews>
  <sheetFormatPr defaultRowHeight="15" x14ac:dyDescent="0.2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C1" s="1"/>
      <c r="D1" s="1"/>
      <c r="E1" s="1"/>
      <c r="G1" s="2" t="s">
        <v>11</v>
      </c>
    </row>
    <row r="2" spans="1:7" ht="15.75" x14ac:dyDescent="0.25">
      <c r="A2" s="30" t="s">
        <v>10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12</v>
      </c>
      <c r="B3" s="30"/>
      <c r="C3" s="30"/>
      <c r="D3" s="30"/>
      <c r="E3" s="30"/>
      <c r="F3" s="30"/>
      <c r="G3" s="30"/>
    </row>
    <row r="4" spans="1:7" ht="15.75" thickBot="1" x14ac:dyDescent="0.3">
      <c r="C4" s="1"/>
      <c r="D4" s="1"/>
      <c r="E4" s="1"/>
      <c r="G4" s="2" t="s">
        <v>1</v>
      </c>
    </row>
    <row r="5" spans="1:7" ht="32.25" thickBot="1" x14ac:dyDescent="0.3">
      <c r="A5" s="18" t="s">
        <v>15</v>
      </c>
      <c r="B5" s="19" t="s">
        <v>2</v>
      </c>
      <c r="C5" s="3" t="s">
        <v>5</v>
      </c>
      <c r="D5" s="3" t="s">
        <v>4</v>
      </c>
      <c r="E5" s="3" t="s">
        <v>24</v>
      </c>
      <c r="F5" s="3" t="s">
        <v>25</v>
      </c>
      <c r="G5" s="4" t="s">
        <v>6</v>
      </c>
    </row>
    <row r="6" spans="1:7" x14ac:dyDescent="0.25">
      <c r="A6" s="5" t="s">
        <v>20</v>
      </c>
      <c r="B6" s="20" t="s">
        <v>26</v>
      </c>
      <c r="C6" s="6">
        <v>3809</v>
      </c>
      <c r="D6" s="6">
        <v>0</v>
      </c>
      <c r="E6" s="6">
        <v>1250</v>
      </c>
      <c r="F6" s="6">
        <v>0</v>
      </c>
      <c r="G6" s="28">
        <f>SUM(C6:F6)</f>
        <v>5059</v>
      </c>
    </row>
    <row r="7" spans="1:7" x14ac:dyDescent="0.25">
      <c r="A7" s="8" t="s">
        <v>37</v>
      </c>
      <c r="B7" s="21" t="s">
        <v>38</v>
      </c>
      <c r="C7" s="27">
        <v>45192</v>
      </c>
      <c r="D7" s="27"/>
      <c r="E7" s="27"/>
      <c r="F7" s="27">
        <v>0</v>
      </c>
      <c r="G7" s="29">
        <f>SUM(C7:F7)</f>
        <v>45192</v>
      </c>
    </row>
    <row r="8" spans="1:7" ht="15.75" thickBot="1" x14ac:dyDescent="0.3">
      <c r="A8" s="8" t="s">
        <v>21</v>
      </c>
      <c r="B8" s="21" t="s">
        <v>7</v>
      </c>
      <c r="C8" s="9">
        <v>13230</v>
      </c>
      <c r="D8" s="9">
        <v>0</v>
      </c>
      <c r="E8" s="9">
        <f>E6*27%</f>
        <v>337.5</v>
      </c>
      <c r="F8" s="9">
        <f>F6*27%</f>
        <v>0</v>
      </c>
      <c r="G8" s="10">
        <f>SUM(C8:F8)</f>
        <v>13567.5</v>
      </c>
    </row>
    <row r="9" spans="1:7" ht="15.75" thickBot="1" x14ac:dyDescent="0.3">
      <c r="A9" s="31" t="s">
        <v>8</v>
      </c>
      <c r="B9" s="32"/>
      <c r="C9" s="14">
        <f>C6+C8+C7</f>
        <v>62231</v>
      </c>
      <c r="D9" s="14">
        <f>D6+D8</f>
        <v>0</v>
      </c>
      <c r="E9" s="14">
        <f>E6+E8</f>
        <v>1587.5</v>
      </c>
      <c r="F9" s="14">
        <f>F6+F8</f>
        <v>0</v>
      </c>
      <c r="G9" s="15">
        <f>G6+G8+G7</f>
        <v>63818.5</v>
      </c>
    </row>
    <row r="10" spans="1:7" x14ac:dyDescent="0.25">
      <c r="A10" s="26" t="s">
        <v>30</v>
      </c>
    </row>
  </sheetData>
  <mergeCells count="3">
    <mergeCell ref="A2:G2"/>
    <mergeCell ref="A9:B9"/>
    <mergeCell ref="A3:G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2" sqref="B12"/>
    </sheetView>
  </sheetViews>
  <sheetFormatPr defaultRowHeight="15" x14ac:dyDescent="0.25"/>
  <cols>
    <col min="2" max="2" width="31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D1" s="1"/>
      <c r="E1" s="1"/>
      <c r="F1" s="2" t="s">
        <v>13</v>
      </c>
    </row>
    <row r="2" spans="1:7" ht="15.75" x14ac:dyDescent="0.25">
      <c r="B2" s="30" t="s">
        <v>14</v>
      </c>
      <c r="C2" s="30"/>
      <c r="D2" s="30"/>
      <c r="E2" s="30"/>
      <c r="F2" s="30"/>
      <c r="G2" s="17"/>
    </row>
    <row r="3" spans="1:7" ht="15.75" x14ac:dyDescent="0.25">
      <c r="B3" s="30" t="s">
        <v>12</v>
      </c>
      <c r="C3" s="30"/>
      <c r="D3" s="30"/>
      <c r="E3" s="30"/>
      <c r="F3" s="30"/>
      <c r="G3" s="17"/>
    </row>
    <row r="4" spans="1:7" ht="15.75" thickBot="1" x14ac:dyDescent="0.3">
      <c r="D4" s="1"/>
      <c r="E4" s="1"/>
      <c r="F4" s="2" t="s">
        <v>1</v>
      </c>
    </row>
    <row r="5" spans="1:7" ht="32.25" thickBot="1" x14ac:dyDescent="0.3">
      <c r="A5" s="18" t="s">
        <v>15</v>
      </c>
      <c r="B5" s="16" t="s">
        <v>2</v>
      </c>
      <c r="C5" s="3" t="s">
        <v>5</v>
      </c>
      <c r="D5" s="3" t="s">
        <v>4</v>
      </c>
      <c r="E5" s="3" t="s">
        <v>3</v>
      </c>
      <c r="F5" s="4" t="s">
        <v>6</v>
      </c>
    </row>
    <row r="6" spans="1:7" x14ac:dyDescent="0.25">
      <c r="A6" s="5" t="s">
        <v>33</v>
      </c>
      <c r="B6" s="5" t="s">
        <v>31</v>
      </c>
      <c r="C6" s="6">
        <v>3023</v>
      </c>
      <c r="D6" s="6"/>
      <c r="E6" s="6"/>
      <c r="F6" s="7">
        <f>SUM(C6:E6)</f>
        <v>3023</v>
      </c>
    </row>
    <row r="7" spans="1:7" ht="15.75" thickBot="1" x14ac:dyDescent="0.3">
      <c r="A7" s="23" t="s">
        <v>34</v>
      </c>
      <c r="B7" s="23" t="s">
        <v>32</v>
      </c>
      <c r="C7" s="9">
        <v>2000</v>
      </c>
      <c r="D7" s="9"/>
      <c r="E7" s="9"/>
      <c r="F7" s="10">
        <f>SUM(C7:E7)</f>
        <v>2000</v>
      </c>
    </row>
    <row r="8" spans="1:7" ht="15.75" thickBot="1" x14ac:dyDescent="0.3">
      <c r="A8" s="31" t="s">
        <v>8</v>
      </c>
      <c r="B8" s="33"/>
      <c r="C8" s="24">
        <f>C6+C7</f>
        <v>5023</v>
      </c>
      <c r="D8" s="14">
        <f>D6+D7</f>
        <v>0</v>
      </c>
      <c r="E8" s="14">
        <f>E6+E7</f>
        <v>0</v>
      </c>
      <c r="F8" s="15">
        <f>F6+F7</f>
        <v>5023</v>
      </c>
    </row>
    <row r="9" spans="1:7" x14ac:dyDescent="0.25">
      <c r="A9" s="26" t="s">
        <v>30</v>
      </c>
    </row>
  </sheetData>
  <mergeCells count="3">
    <mergeCell ref="B2:F2"/>
    <mergeCell ref="B3:F3"/>
    <mergeCell ref="A8:B8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6" sqref="B6"/>
    </sheetView>
  </sheetViews>
  <sheetFormatPr defaultRowHeight="15" x14ac:dyDescent="0.25"/>
  <cols>
    <col min="1" max="1" width="32.7109375" customWidth="1"/>
    <col min="2" max="5" width="14.5703125" customWidth="1"/>
    <col min="6" max="6" width="13.140625" customWidth="1"/>
    <col min="7" max="7" width="14.5703125" customWidth="1"/>
  </cols>
  <sheetData>
    <row r="1" spans="1:7" x14ac:dyDescent="0.25">
      <c r="D1" s="1"/>
      <c r="E1" s="1"/>
      <c r="F1" s="2" t="s">
        <v>22</v>
      </c>
    </row>
    <row r="2" spans="1:7" ht="15.75" x14ac:dyDescent="0.25">
      <c r="A2" s="30" t="s">
        <v>23</v>
      </c>
      <c r="B2" s="30"/>
      <c r="C2" s="30"/>
      <c r="D2" s="30"/>
      <c r="E2" s="30"/>
      <c r="F2" s="30"/>
      <c r="G2" s="17"/>
    </row>
    <row r="3" spans="1:7" ht="15.75" thickBot="1" x14ac:dyDescent="0.3">
      <c r="D3" s="1"/>
      <c r="E3" s="1"/>
      <c r="F3" s="2" t="s">
        <v>1</v>
      </c>
    </row>
    <row r="4" spans="1:7" ht="32.25" thickBot="1" x14ac:dyDescent="0.3">
      <c r="A4" s="16" t="s">
        <v>2</v>
      </c>
      <c r="B4" s="3" t="s">
        <v>5</v>
      </c>
      <c r="C4" s="3" t="s">
        <v>4</v>
      </c>
      <c r="D4" s="3" t="s">
        <v>24</v>
      </c>
      <c r="E4" s="3" t="s">
        <v>25</v>
      </c>
      <c r="F4" s="4" t="s">
        <v>6</v>
      </c>
    </row>
    <row r="5" spans="1:7" x14ac:dyDescent="0.25">
      <c r="A5" s="5" t="s">
        <v>39</v>
      </c>
      <c r="B5" s="6">
        <v>102329</v>
      </c>
      <c r="C5" s="6">
        <v>0</v>
      </c>
      <c r="D5" s="6">
        <v>0</v>
      </c>
      <c r="E5" s="6">
        <v>0</v>
      </c>
      <c r="F5" s="7">
        <f>SUM(B5:E5)</f>
        <v>102329</v>
      </c>
    </row>
    <row r="6" spans="1:7" ht="15.75" thickBot="1" x14ac:dyDescent="0.3">
      <c r="A6" s="23"/>
      <c r="B6" s="9">
        <v>0</v>
      </c>
      <c r="C6" s="9">
        <v>0</v>
      </c>
      <c r="D6" s="9">
        <v>0</v>
      </c>
      <c r="E6" s="9">
        <v>0</v>
      </c>
      <c r="F6" s="10">
        <f>SUM(B6:E6)</f>
        <v>0</v>
      </c>
    </row>
    <row r="7" spans="1:7" ht="15.75" thickBot="1" x14ac:dyDescent="0.3">
      <c r="A7" s="25" t="s">
        <v>8</v>
      </c>
      <c r="B7" s="24">
        <f>B5+B6</f>
        <v>102329</v>
      </c>
      <c r="C7" s="24">
        <f>C5+C6</f>
        <v>0</v>
      </c>
      <c r="D7" s="14">
        <f>D5+D6</f>
        <v>0</v>
      </c>
      <c r="E7" s="14">
        <f>E5+E6</f>
        <v>0</v>
      </c>
      <c r="F7" s="15">
        <f>F5+F6</f>
        <v>102329</v>
      </c>
    </row>
    <row r="8" spans="1:7" x14ac:dyDescent="0.25">
      <c r="A8" s="26" t="s">
        <v>30</v>
      </c>
    </row>
  </sheetData>
  <mergeCells count="1">
    <mergeCell ref="A2:F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9.sz.m.-beruházások</vt:lpstr>
      <vt:lpstr>10.sz.m.-felújítások</vt:lpstr>
      <vt:lpstr>11.sz.m.-egyéb felh.kiad.</vt:lpstr>
      <vt:lpstr>12.sz.m.-céltartalákok</vt:lpstr>
      <vt:lpstr>Munka3</vt:lpstr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2014-02-18T22:10:48Z</dcterms:created>
  <dcterms:modified xsi:type="dcterms:W3CDTF">2016-01-22T17:25:27Z</dcterms:modified>
</cp:coreProperties>
</file>