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Záradék" sheetId="1" r:id="rId1"/>
    <sheet name="Összesítő" sheetId="2" r:id="rId2"/>
    <sheet name="Felületképzés (festés, mázolás," sheetId="3" r:id="rId3"/>
    <sheet name="Takarítási munkák" sheetId="4" r:id="rId4"/>
  </sheets>
  <definedNames/>
  <calcPr fullCalcOnLoad="1"/>
</workbook>
</file>

<file path=xl/sharedStrings.xml><?xml version="1.0" encoding="utf-8"?>
<sst xmlns="http://schemas.openxmlformats.org/spreadsheetml/2006/main" count="74" uniqueCount="55">
  <si>
    <t>Halastó Camping  Kft.</t>
  </si>
  <si>
    <t xml:space="preserve">Név :  Pilisborosjenő Község Önkormányzata                                </t>
  </si>
  <si>
    <t xml:space="preserve">                                       </t>
  </si>
  <si>
    <t xml:space="preserve">Cím :   2097 Pilisborosjenő, Fő út 16.                               </t>
  </si>
  <si>
    <t xml:space="preserve"> Kelt:      2014 év....07...hó 22nap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</si>
  <si>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</si>
  <si>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</si>
  <si>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</si>
  <si>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r>
      <t xml:space="preserve">A munka leírása: </t>
    </r>
    <r>
      <rPr>
        <b/>
        <sz val="12"/>
        <color indexed="8"/>
        <rFont val="Times New Roman"/>
        <family val="1"/>
      </rPr>
      <t>Általános iskola (Fő út 30)</t>
    </r>
    <r>
      <rPr>
        <sz val="12"/>
        <color indexed="8"/>
        <rFont val="Times New Roman"/>
        <family val="1"/>
      </rPr>
      <t xml:space="preserve">                      </t>
    </r>
  </si>
  <si>
    <t xml:space="preserve"> Készítette   :.....................   </t>
  </si>
  <si>
    <t xml:space="preserve"> FÖLDSZINTI GÉPÉSZETI MUNKÁKKAL</t>
  </si>
  <si>
    <t>ÉRINTETT HELYSÉGEK FELÜLETKÉPZÉSE,</t>
  </si>
  <si>
    <t>FESTÉS FELÚJÍTÁSA (LÉGTECHNIKA UTÁN)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</si>
  <si>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</si>
  <si>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</si>
  <si>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</si>
  <si>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</si>
  <si>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</si>
  <si>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</si>
  <si>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</si>
  <si>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</si>
  <si>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</si>
  <si>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</si>
  <si>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</si>
  <si>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</si>
  <si>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</si>
  <si>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Felületképzés (festés, mázolás, tapétázás, korrózióvédelem)</t>
  </si>
  <si>
    <t>Takarítási munkák</t>
  </si>
  <si>
    <t>Összesen:</t>
  </si>
  <si>
    <t>Ssz.</t>
  </si>
  <si>
    <t>Tételszám</t>
  </si>
  <si>
    <t>Tétel szövege</t>
  </si>
  <si>
    <t>Menny.</t>
  </si>
  <si>
    <t>Egység</t>
  </si>
  <si>
    <t>Anyag összesen</t>
  </si>
  <si>
    <t>Díj összesen</t>
  </si>
  <si>
    <t>47-000-1.3.2.1</t>
  </si>
  <si>
    <t>Belső festéseknél felület előkészítése, részmunkák; vizes diszperziós falfesték lekaparása, lépcsőházban, toldott létráról vagy bútorozott helyiségben, tagolatlan felületen, több rétegü régi festés lekaparása</t>
  </si>
  <si>
    <t>m2</t>
  </si>
  <si>
    <t>47-000-1.21.2.1.1.2-0150145</t>
  </si>
  <si>
    <t>Belső festéseknél felület előkészítése, részmunkák; glettelés, műanyag kötőanyagú glettel (simítótapasszal), vakolt, lekapart felületen, bármilyen padozatú helyiségben, tagolt felületen Deko simítótapasz 100, fehér, EAN: 5995061277513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</si>
  <si>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</si>
  <si>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</si>
  <si>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Munkanem összesen:</t>
  </si>
  <si>
    <t>90-008-1-0190081</t>
  </si>
  <si>
    <t>Festés előtt burkolatok takarásának készítése Agró fólia, 0,20 mm</t>
  </si>
  <si>
    <t>100 m2</t>
  </si>
  <si>
    <t>90-008-2</t>
  </si>
  <si>
    <t>Festés után burkolatok takarásának felszedése</t>
  </si>
  <si>
    <t>90-008-5-0510023</t>
  </si>
  <si>
    <t>Festés után burkolt, mázolt falfelületek tisztítása kaparással, felmosással AJAX általános lemosószerrel</t>
  </si>
  <si>
    <t>Díj egységár</t>
  </si>
  <si>
    <t>Anyag egységre</t>
  </si>
  <si>
    <t>Díj költség</t>
  </si>
  <si>
    <t>Anyag költség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</si>
</sst>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10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2" customFormat="1" ht="15.75">
      <c r="A1" s="25" t="s">
        <v>0</v>
      </c>
      <c r="B1" s="25"/>
      <c r="C1" s="25"/>
      <c r="D1" s="25"/>
    </row>
    <row r="2" spans="1:4" s="2" customFormat="1" ht="15.75">
      <c r="A2" s="25"/>
      <c r="B2" s="25"/>
      <c r="C2" s="25"/>
      <c r="D2" s="25"/>
    </row>
    <row r="3" spans="1:4" s="2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" t="s">
        <v>1</v>
      </c>
      <c r="C9" s="1" t="s">
        <v>2</v>
      </c>
    </row>
    <row r="10" spans="1:3" ht="15.75">
      <c r="A10" s="1" t="s">
        <v>2</v>
      </c>
      <c r="C10" s="1" t="s">
        <v>2</v>
      </c>
    </row>
    <row r="11" spans="1:3" ht="15.75">
      <c r="A11" s="1" t="s">
        <v>3</v>
      </c>
      <c r="C11" s="1" t="s">
        <v>4</v>
      </c>
    </row>
    <row r="12" spans="1:3" ht="15.75">
      <c r="A12" s="1" t="s">
        <v>2</v>
      </c>
      <c r="C12" s="1" t="s">
        <v>5</v>
      </c>
    </row>
    <row r="13" spans="1:3" ht="15.75">
      <c r="A13" s="1" t="s">
        <v>2</v>
      </c>
      <c r="C13" s="1" t="s">
        <v>6</v>
      </c>
    </row>
    <row r="14" spans="1:3" ht="15.75">
      <c r="A14" s="1" t="s">
        <v>2</v>
      </c>
      <c r="C14" s="1" t="s">
        <v>7</v>
      </c>
    </row>
    <row r="15" spans="1:3" ht="15.75">
      <c r="A15" s="1" t="s">
        <v>8</v>
      </c>
      <c r="C15" s="1" t="s">
        <v>9</v>
      </c>
    </row>
    <row r="16" ht="15.75">
      <c r="A16" s="3" t="s">
        <v>10</v>
      </c>
    </row>
    <row r="17" ht="15.75">
      <c r="A17" s="3" t="s">
        <v>11</v>
      </c>
    </row>
    <row r="18" ht="15.75">
      <c r="A18" s="3" t="s">
        <v>12</v>
      </c>
    </row>
    <row r="19" ht="15.75">
      <c r="A19" s="1" t="s">
        <v>13</v>
      </c>
    </row>
    <row r="20" ht="15.75">
      <c r="A20" s="1" t="s">
        <v>14</v>
      </c>
    </row>
    <row r="22" spans="1:4" ht="15.75">
      <c r="A22" s="21" t="s">
        <v>15</v>
      </c>
      <c r="B22" s="21"/>
      <c r="C22" s="21"/>
      <c r="D22" s="21"/>
    </row>
    <row r="23" spans="1:4" ht="15.75">
      <c r="A23" s="4" t="s">
        <v>16</v>
      </c>
      <c r="B23" s="4"/>
      <c r="C23" s="5" t="s">
        <v>53</v>
      </c>
      <c r="D23" s="5" t="s">
        <v>54</v>
      </c>
    </row>
    <row r="24" spans="1:4" ht="15.75">
      <c r="A24" s="4" t="s">
        <v>17</v>
      </c>
      <c r="B24" s="4"/>
      <c r="C24" s="4">
        <f>ROUND(SUM(Összesítő!B2:B3),0)</f>
        <v>330309</v>
      </c>
      <c r="D24" s="4">
        <f>ROUND(SUM(Összesítő!C2:C3),0)</f>
        <v>485903</v>
      </c>
    </row>
    <row r="25" spans="1:4" ht="15.75">
      <c r="A25" s="4" t="s">
        <v>18</v>
      </c>
      <c r="B25" s="4"/>
      <c r="C25" s="4">
        <f>ROUND(C24,0)</f>
        <v>330309</v>
      </c>
      <c r="D25" s="4">
        <f>ROUND(D24,0)</f>
        <v>485903</v>
      </c>
    </row>
    <row r="26" spans="1:4" ht="15.75">
      <c r="A26" s="1" t="s">
        <v>19</v>
      </c>
      <c r="C26" s="22">
        <f>ROUND(C25+D25,0)</f>
        <v>816212</v>
      </c>
      <c r="D26" s="22"/>
    </row>
    <row r="27" spans="1:4" ht="15.75">
      <c r="A27" s="4" t="s">
        <v>20</v>
      </c>
      <c r="B27" s="6">
        <v>0.27</v>
      </c>
      <c r="C27" s="23">
        <f>ROUND(C26*B27,0)</f>
        <v>220377</v>
      </c>
      <c r="D27" s="23"/>
    </row>
    <row r="28" spans="1:4" ht="15.75">
      <c r="A28" s="4" t="s">
        <v>21</v>
      </c>
      <c r="B28" s="4"/>
      <c r="C28" s="24">
        <f>ROUND(C26+C27,0)</f>
        <v>1036589</v>
      </c>
      <c r="D28" s="24"/>
    </row>
    <row r="32" spans="2:3" ht="15.75">
      <c r="B32" s="22" t="s">
        <v>22</v>
      </c>
      <c r="C32" s="22"/>
    </row>
    <row r="34" ht="15.75">
      <c r="A34" s="7"/>
    </row>
    <row r="35" ht="15.75">
      <c r="A35" s="7"/>
    </row>
    <row r="36" ht="15.75">
      <c r="A36" s="7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-4105" useFirstPageNumber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421875" style="8" customWidth="1"/>
    <col min="2" max="3" width="20.7109375" style="8" customWidth="1"/>
    <col min="4" max="16384" width="9.140625" style="8" customWidth="1"/>
  </cols>
  <sheetData>
    <row r="1" spans="1:3" s="9" customFormat="1" ht="15.75">
      <c r="A1" s="9" t="s">
        <v>23</v>
      </c>
      <c r="B1" s="10" t="s">
        <v>25</v>
      </c>
      <c r="C1" s="10" t="s">
        <v>24</v>
      </c>
    </row>
    <row r="2" spans="1:3" ht="31.5">
      <c r="A2" s="8" t="s">
        <v>26</v>
      </c>
      <c r="B2" s="8">
        <f>'Felületképzés (festés, mázolás,'!H8</f>
        <v>312432</v>
      </c>
      <c r="C2" s="8">
        <f>'Felületképzés (festés, mázolás,'!I8</f>
        <v>475440</v>
      </c>
    </row>
    <row r="3" spans="1:3" ht="15.75">
      <c r="A3" s="8" t="s">
        <v>27</v>
      </c>
      <c r="B3" s="8">
        <f>'Takarítási munkák'!H8</f>
        <v>17877</v>
      </c>
      <c r="C3" s="8">
        <f>'Takarítási munkák'!I8</f>
        <v>10463</v>
      </c>
    </row>
    <row r="4" spans="1:3" s="9" customFormat="1" ht="15.75">
      <c r="A4" s="9" t="s">
        <v>28</v>
      </c>
      <c r="B4" s="9">
        <f>ROUND(SUM(B2:B3),0)</f>
        <v>330309</v>
      </c>
      <c r="C4" s="9">
        <f>ROUND(SUM(C2:C3),0)</f>
        <v>485903</v>
      </c>
    </row>
  </sheetData>
  <sheetProtection selectLockedCells="1" selectUnlockedCells="1"/>
  <printOptions/>
  <pageMargins left="1" right="1" top="1" bottom="1" header="0.4166666666666667" footer="0.5118055555555555"/>
  <pageSetup firstPageNumber="-4105" useFirstPageNumber="1" horizontalDpi="300" verticalDpi="300" orientation="landscape" paperSize="8" r:id="rId1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6.7109375" style="12" customWidth="1"/>
    <col min="4" max="4" width="6.7109375" style="13" customWidth="1"/>
    <col min="5" max="5" width="6.7109375" style="12" customWidth="1"/>
    <col min="6" max="7" width="8.28125" style="13" customWidth="1"/>
    <col min="8" max="9" width="10.28125" style="13" customWidth="1"/>
    <col min="10" max="10" width="15.7109375" style="12" customWidth="1"/>
    <col min="11" max="16384" width="9.140625" style="12" customWidth="1"/>
  </cols>
  <sheetData>
    <row r="1" spans="1:9" s="17" customFormat="1" ht="25.5">
      <c r="A1" s="14" t="s">
        <v>29</v>
      </c>
      <c r="B1" s="15" t="s">
        <v>30</v>
      </c>
      <c r="C1" s="15" t="s">
        <v>31</v>
      </c>
      <c r="D1" s="16" t="s">
        <v>32</v>
      </c>
      <c r="E1" s="15" t="s">
        <v>33</v>
      </c>
      <c r="F1" s="16" t="s">
        <v>51</v>
      </c>
      <c r="G1" s="16" t="s">
        <v>52</v>
      </c>
      <c r="H1" s="16" t="s">
        <v>35</v>
      </c>
      <c r="I1" s="16" t="s">
        <v>34</v>
      </c>
    </row>
    <row r="2" spans="1:9" ht="63.75">
      <c r="A2" s="11">
        <v>1</v>
      </c>
      <c r="B2" s="12" t="s">
        <v>36</v>
      </c>
      <c r="C2" s="18" t="s">
        <v>37</v>
      </c>
      <c r="D2" s="13">
        <v>271.68</v>
      </c>
      <c r="E2" s="12" t="s">
        <v>38</v>
      </c>
      <c r="F2" s="13">
        <v>0</v>
      </c>
      <c r="G2" s="13">
        <v>750</v>
      </c>
      <c r="H2" s="13">
        <f>ROUND(D2*F2,0)</f>
        <v>0</v>
      </c>
      <c r="I2" s="13">
        <f>ROUND(D2*G2,0)</f>
        <v>203760</v>
      </c>
    </row>
    <row r="4" spans="1:9" ht="76.5">
      <c r="A4" s="11">
        <v>2</v>
      </c>
      <c r="B4" s="12" t="s">
        <v>39</v>
      </c>
      <c r="C4" s="18" t="s">
        <v>40</v>
      </c>
      <c r="D4" s="13">
        <v>271.68</v>
      </c>
      <c r="E4" s="12" t="s">
        <v>38</v>
      </c>
      <c r="F4" s="13">
        <v>688</v>
      </c>
      <c r="G4" s="13">
        <v>525</v>
      </c>
      <c r="H4" s="13">
        <f>ROUND(D4*F4,0)</f>
        <v>186916</v>
      </c>
      <c r="I4" s="13">
        <f>ROUND(D4*G4,0)</f>
        <v>142632</v>
      </c>
    </row>
    <row r="6" spans="1:9" ht="76.5">
      <c r="A6" s="11">
        <v>3</v>
      </c>
      <c r="B6" s="12" t="s">
        <v>41</v>
      </c>
      <c r="C6" s="18" t="s">
        <v>42</v>
      </c>
      <c r="D6" s="13">
        <v>271.68</v>
      </c>
      <c r="E6" s="12" t="s">
        <v>38</v>
      </c>
      <c r="F6" s="13">
        <v>462</v>
      </c>
      <c r="G6" s="13">
        <v>475</v>
      </c>
      <c r="H6" s="13">
        <f>ROUND(D6*F6,0)</f>
        <v>125516</v>
      </c>
      <c r="I6" s="13">
        <f>ROUND(D6*G6,0)</f>
        <v>129048</v>
      </c>
    </row>
    <row r="8" spans="1:9" s="19" customFormat="1" ht="12.75">
      <c r="A8" s="14"/>
      <c r="B8" s="15"/>
      <c r="C8" s="15" t="s">
        <v>43</v>
      </c>
      <c r="D8" s="16"/>
      <c r="E8" s="15"/>
      <c r="F8" s="16"/>
      <c r="G8" s="16"/>
      <c r="H8" s="16">
        <f>ROUND(SUM(H2:H7),0)</f>
        <v>312432</v>
      </c>
      <c r="I8" s="16">
        <f>ROUND(SUM(I2:I7),0)</f>
        <v>475440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-4105" useFirstPageNumber="1" horizontalDpi="300" verticalDpi="300" orientation="landscape" paperSize="8" r:id="rId1"/>
  <headerFooter alignWithMargins="0">
    <oddHeader>&amp;L&amp;"Times New Roman CE,Általános"&amp;10 Felületképzés (festés, mázolás, tapétázás, korrózióvédelem)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6.7109375" style="12" customWidth="1"/>
    <col min="4" max="4" width="6.7109375" style="13" customWidth="1"/>
    <col min="5" max="5" width="6.7109375" style="12" customWidth="1"/>
    <col min="6" max="7" width="8.28125" style="13" customWidth="1"/>
    <col min="8" max="9" width="10.28125" style="13" customWidth="1"/>
    <col min="10" max="10" width="15.7109375" style="12" customWidth="1"/>
    <col min="11" max="16384" width="9.140625" style="12" customWidth="1"/>
  </cols>
  <sheetData>
    <row r="1" spans="1:9" s="17" customFormat="1" ht="25.5">
      <c r="A1" s="14" t="s">
        <v>29</v>
      </c>
      <c r="B1" s="15" t="s">
        <v>30</v>
      </c>
      <c r="C1" s="15" t="s">
        <v>31</v>
      </c>
      <c r="D1" s="16" t="s">
        <v>32</v>
      </c>
      <c r="E1" s="15" t="s">
        <v>33</v>
      </c>
      <c r="F1" s="16" t="s">
        <v>51</v>
      </c>
      <c r="G1" s="16" t="s">
        <v>52</v>
      </c>
      <c r="H1" s="16" t="s">
        <v>35</v>
      </c>
      <c r="I1" s="16" t="s">
        <v>34</v>
      </c>
    </row>
    <row r="2" spans="1:9" ht="25.5">
      <c r="A2" s="11">
        <v>1</v>
      </c>
      <c r="B2" s="12" t="s">
        <v>44</v>
      </c>
      <c r="C2" s="18" t="s">
        <v>45</v>
      </c>
      <c r="D2" s="13">
        <v>2.7</v>
      </c>
      <c r="E2" s="12" t="s">
        <v>46</v>
      </c>
      <c r="F2" s="13">
        <v>6555</v>
      </c>
      <c r="G2" s="13">
        <v>950</v>
      </c>
      <c r="H2" s="13">
        <f>ROUND(D2*F2,0)</f>
        <v>17699</v>
      </c>
      <c r="I2" s="13">
        <f>ROUND(D2*G2,0)</f>
        <v>2565</v>
      </c>
    </row>
    <row r="4" spans="1:9" ht="25.5">
      <c r="A4" s="11">
        <v>2</v>
      </c>
      <c r="B4" s="12" t="s">
        <v>47</v>
      </c>
      <c r="C4" s="18" t="s">
        <v>48</v>
      </c>
      <c r="D4" s="13">
        <v>2.7</v>
      </c>
      <c r="E4" s="12" t="s">
        <v>46</v>
      </c>
      <c r="F4" s="13">
        <v>0</v>
      </c>
      <c r="G4" s="13">
        <v>575</v>
      </c>
      <c r="H4" s="13">
        <f>ROUND(D4*F4,0)</f>
        <v>0</v>
      </c>
      <c r="I4" s="13">
        <f>ROUND(D4*G4,0)</f>
        <v>1553</v>
      </c>
    </row>
    <row r="6" spans="1:9" ht="38.25">
      <c r="A6" s="11">
        <v>3</v>
      </c>
      <c r="B6" s="12" t="s">
        <v>49</v>
      </c>
      <c r="C6" s="18" t="s">
        <v>50</v>
      </c>
      <c r="D6" s="13">
        <v>2.7</v>
      </c>
      <c r="E6" s="12" t="s">
        <v>46</v>
      </c>
      <c r="F6" s="13">
        <v>66</v>
      </c>
      <c r="G6" s="13">
        <v>2350</v>
      </c>
      <c r="H6" s="13">
        <f>ROUND(D6*F6,0)</f>
        <v>178</v>
      </c>
      <c r="I6" s="13">
        <f>ROUND(D6*G6,0)</f>
        <v>6345</v>
      </c>
    </row>
    <row r="8" spans="1:9" s="19" customFormat="1" ht="12.75">
      <c r="A8" s="14"/>
      <c r="B8" s="15"/>
      <c r="C8" s="15" t="s">
        <v>43</v>
      </c>
      <c r="D8" s="16"/>
      <c r="E8" s="15"/>
      <c r="F8" s="16"/>
      <c r="G8" s="16"/>
      <c r="H8" s="16">
        <f>ROUND(SUM(H2:H7),0)</f>
        <v>17877</v>
      </c>
      <c r="I8" s="16">
        <f>ROUND(SUM(I2:I7),0)</f>
        <v>10463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-4105" useFirstPageNumber="1" horizontalDpi="300" verticalDpi="300" orientation="landscape" paperSize="8" r:id="rId1"/>
  <headerFooter alignWithMargins="0">
    <oddHeader>&amp;L&amp;"Times New Roman CE,Általános"&amp;10 Takarítási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Jegyző</cp:lastModifiedBy>
  <cp:lastPrinted>2014-09-03T13:42:48Z</cp:lastPrinted>
  <dcterms:created xsi:type="dcterms:W3CDTF">2014-08-22T06:35:15Z</dcterms:created>
  <dcterms:modified xsi:type="dcterms:W3CDTF">2014-09-03T13:44:47Z</dcterms:modified>
  <cp:category/>
  <cp:version/>
  <cp:contentType/>
  <cp:contentStatus/>
</cp:coreProperties>
</file>