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2" activeTab="2"/>
  </bookViews>
  <sheets>
    <sheet name="2 2012_rend_ mérleg" sheetId="1" r:id="rId1"/>
    <sheet name="2012 működési" sheetId="2" r:id="rId2"/>
    <sheet name="2012 felhalm" sheetId="3" r:id="rId3"/>
  </sheets>
  <externalReferences>
    <externalReference r:id="rId6"/>
  </externalReferences>
  <definedNames>
    <definedName name="_xlnm.Print_Titles" localSheetId="0">'2 2012_rend_ mérleg'!$5:$7</definedName>
    <definedName name="_xlnm.Print_Area" localSheetId="0">'2 2012_rend_ mérleg'!$A$1:$F$87</definedName>
    <definedName name="_xlnm.Print_Area" localSheetId="1">'2012 működési'!$A$1:$F$77</definedName>
  </definedNames>
  <calcPr fullCalcOnLoad="1"/>
</workbook>
</file>

<file path=xl/sharedStrings.xml><?xml version="1.0" encoding="utf-8"?>
<sst xmlns="http://schemas.openxmlformats.org/spreadsheetml/2006/main" count="245" uniqueCount="88">
  <si>
    <t>Sor- szám</t>
  </si>
  <si>
    <t>Megnevezés</t>
  </si>
  <si>
    <t>Önállóan működő intézmények</t>
  </si>
  <si>
    <t>Polgármesteri  Hivatal</t>
  </si>
  <si>
    <t>Összesen</t>
  </si>
  <si>
    <t xml:space="preserve"> </t>
  </si>
  <si>
    <t>Bevételek</t>
  </si>
  <si>
    <t>Hatósági jogkörhöz köthető működési bevételek</t>
  </si>
  <si>
    <t>Egyéb saját bevétel</t>
  </si>
  <si>
    <t>ÁFA bevételek és visszatérülések</t>
  </si>
  <si>
    <t>Hozam- és kamatbevételek</t>
  </si>
  <si>
    <t>Működési célú pénzeszköz átvétel államháztartáson kívülről</t>
  </si>
  <si>
    <t>Intézmények működési bevételei:(1-5  sor)</t>
  </si>
  <si>
    <t>Helyi adók</t>
  </si>
  <si>
    <t>8/a</t>
  </si>
  <si>
    <t xml:space="preserve">  Átengedett központi adók: személyi jövedelem adó</t>
  </si>
  <si>
    <t>8/b</t>
  </si>
  <si>
    <t xml:space="preserve">  Átengedett központi adók: gépjárműadó</t>
  </si>
  <si>
    <t>Egyéb sajátos működési bevételek</t>
  </si>
  <si>
    <t>Önkormányzat sajátos működési bevételei.: (7-9 sor)</t>
  </si>
  <si>
    <t>Önkormányzati lakások és egyéb helyiségek ért.származó bevétel</t>
  </si>
  <si>
    <t>Egyéb vagyon üzem.koncesszióból származó bevétel</t>
  </si>
  <si>
    <t>Önkormányzat sajátos felhalmozási bevételei:</t>
  </si>
  <si>
    <t>Tárgyi eszk. immateriális javak értékesítése (Strigo+ált.tartalék)</t>
  </si>
  <si>
    <t>Pénzügyi befektetések bevételei</t>
  </si>
  <si>
    <t>Osztalék - és hozambevétel</t>
  </si>
  <si>
    <t>Értékpapírok, részvények értékesítéséből bevétel</t>
  </si>
  <si>
    <t>Felhalm. és tőke jell.bevét.: (14-17 sor)</t>
  </si>
  <si>
    <t>Normatív  állami hozzájárulások lakosságszámhoz kötött</t>
  </si>
  <si>
    <t>Normatív módon elosztott feladatmutatóhoz kötött</t>
  </si>
  <si>
    <t>Központosított előirányzatok</t>
  </si>
  <si>
    <t>Színházak pályázati támogatása</t>
  </si>
  <si>
    <t>Kiegészítő támogatás egyes közoktatási feladatok ellátáshoz</t>
  </si>
  <si>
    <t>Egyes jövedelempótló támog. kieg. és közcélú fogl. támog.</t>
  </si>
  <si>
    <t>Helyi önk. Hivatásos Tűzoltóságok támogatása</t>
  </si>
  <si>
    <t>Működésképtelen önkormányzatok támogatása</t>
  </si>
  <si>
    <t>Céltámogatás</t>
  </si>
  <si>
    <t xml:space="preserve">Céljellegű decentralizált támogatás  vis maior </t>
  </si>
  <si>
    <t>Központi  támogatások össz.: (19-28)</t>
  </si>
  <si>
    <t>Támogatásértékű működési bevétel társ.bizt.alapoktól</t>
  </si>
  <si>
    <t>Támogatásértékű működési bevétel államháztartáson belülről</t>
  </si>
  <si>
    <t>Támogatásértékű bevételek</t>
  </si>
  <si>
    <t>Támogatásértékű felhalmozási bevétel államháztartáson belülről</t>
  </si>
  <si>
    <t>Felhalmozási célú pénzeszközátvétel az államháztartáson kívülről</t>
  </si>
  <si>
    <t>Kiegészítések, visszatérülések</t>
  </si>
  <si>
    <t>Támogatások, támogatásértékű bevételek összesen:</t>
  </si>
  <si>
    <t>Működési célú hitel</t>
  </si>
  <si>
    <t>Felhalm.célú hitel</t>
  </si>
  <si>
    <t>Önrész hitel</t>
  </si>
  <si>
    <t>Hitelműveletek bevételei (37-41)</t>
  </si>
  <si>
    <t>Korábban nyújtott hitelek visszatérülése vállalkozástól</t>
  </si>
  <si>
    <t>Korábban nyújtott hitelek visszatérülése lakosságtól</t>
  </si>
  <si>
    <t>Korábban nyújtott hitelek visszatérülése dolgozóktól</t>
  </si>
  <si>
    <t>Pénzmaradvány igénybevétele: pénzforg.bev.</t>
  </si>
  <si>
    <t>Egyéb bevételek (43-47)</t>
  </si>
  <si>
    <t>Pénzforgalmi bevételek összesen [6+10+13+18+29+36+42+47]</t>
  </si>
  <si>
    <t>Előző évi pénzmaradvány</t>
  </si>
  <si>
    <t xml:space="preserve">Intézményfinanszírozás </t>
  </si>
  <si>
    <t>Kiegyenlítő, függő, átfutó, egyéb kieg. visszat.</t>
  </si>
  <si>
    <t>Fordított ÁFA miatti technikai rendezés</t>
  </si>
  <si>
    <t>Bevételek mindösszesen (48+49+50+51 sor)</t>
  </si>
  <si>
    <t>Kiadások</t>
  </si>
  <si>
    <t>Költségvetési szervek folyó kiadásai</t>
  </si>
  <si>
    <t xml:space="preserve">     Ebből:     -  személyi juttatások</t>
  </si>
  <si>
    <t xml:space="preserve">                    -  munkaadókat terhelő járulékok </t>
  </si>
  <si>
    <t xml:space="preserve">                    -  Dologi kiadások</t>
  </si>
  <si>
    <t xml:space="preserve">                    -  Támogatásértékű működési kiadások és egyéb támogatások</t>
  </si>
  <si>
    <t xml:space="preserve">                    -  Ellátottak juttatásai</t>
  </si>
  <si>
    <t>Felhalmozási kiadások (ÁFA-val)</t>
  </si>
  <si>
    <t xml:space="preserve">    Ebből:       -  beruházási  kiadások</t>
  </si>
  <si>
    <t xml:space="preserve">                     -  felújítási kiadások</t>
  </si>
  <si>
    <t xml:space="preserve">                     -  Támogatásértékű felhalmozási és egyéb kiadások</t>
  </si>
  <si>
    <t>Adósságszolgálati kötelezettség</t>
  </si>
  <si>
    <t>Tartalék előirányzatok</t>
  </si>
  <si>
    <t>Kiegyenlítő, függő, átfutó, egyéb kiadások</t>
  </si>
  <si>
    <t>Kiadások mindösszesen: (53+54+55+56 sor)</t>
  </si>
  <si>
    <t>Eredeti előirányzat</t>
  </si>
  <si>
    <t>Pilisborosjenő, 2012. február 15.</t>
  </si>
  <si>
    <t xml:space="preserve"> Átengedett központi adók: személyi jövedelem adó</t>
  </si>
  <si>
    <t xml:space="preserve"> Átengedett központi adók: gépjárműadó</t>
  </si>
  <si>
    <t>Nemzetiségi önkormányzat</t>
  </si>
  <si>
    <t xml:space="preserve">pénzügyi felhalmozási mérlege </t>
  </si>
  <si>
    <t xml:space="preserve">pénzügyi működési mérlege </t>
  </si>
  <si>
    <t xml:space="preserve">pénzügyi összesített mérlege </t>
  </si>
  <si>
    <r>
      <t xml:space="preserve">Pilisborosjenő község Önkormányzata 2013. évi költségvetésről és a költségvetés végrehajtásának szabályairól szóló  1/2013.(II. 14.) határozat </t>
    </r>
    <r>
      <rPr>
        <b/>
        <sz val="8"/>
        <rFont val="Times New Roman"/>
        <family val="1"/>
      </rPr>
      <t>1/B sz</t>
    </r>
    <r>
      <rPr>
        <sz val="8"/>
        <rFont val="Times New Roman"/>
        <family val="1"/>
      </rPr>
      <t>. melléklete</t>
    </r>
  </si>
  <si>
    <r>
      <t xml:space="preserve">Pilisborosjenő község Önkormányzata 2013. évi költségvetésről és a költségvetés végrehajtásának szabályairól szóló 1 /2013.( II. 14.) határozat </t>
    </r>
    <r>
      <rPr>
        <b/>
        <sz val="8"/>
        <rFont val="Times New Roman"/>
        <family val="1"/>
      </rPr>
      <t>1/A sz</t>
    </r>
    <r>
      <rPr>
        <sz val="8"/>
        <rFont val="Times New Roman"/>
        <family val="1"/>
      </rPr>
      <t>. melléklete</t>
    </r>
  </si>
  <si>
    <r>
      <t xml:space="preserve">Pilisborosjenő község Önkormányzata 2013. évi költségvetésről és a költségvetés végrehajtásának szabályairól szóló 1/2013.( II. 14.) határozat  </t>
    </r>
    <r>
      <rPr>
        <b/>
        <sz val="8"/>
        <rFont val="Times New Roman"/>
        <family val="1"/>
      </rPr>
      <t>1. sz.</t>
    </r>
    <r>
      <rPr>
        <sz val="8"/>
        <rFont val="Times New Roman"/>
        <family val="1"/>
      </rPr>
      <t xml:space="preserve"> melléklete</t>
    </r>
  </si>
  <si>
    <t xml:space="preserve">Német Nemzetiségi Önkormányzat 2013. évre tervezett  önkormányzati költségvetésének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</si>
</sst>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H-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 CE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H-Times New Roman"/>
      <family val="0"/>
    </font>
    <font>
      <sz val="8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6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16" borderId="0" xfId="0" applyFont="1" applyFill="1" applyBorder="1" applyAlignment="1">
      <alignment/>
    </xf>
    <xf numFmtId="0" fontId="18" fillId="16" borderId="0" xfId="0" applyFont="1" applyFill="1" applyAlignment="1">
      <alignment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vertical="top"/>
    </xf>
    <xf numFmtId="0" fontId="18" fillId="0" borderId="0" xfId="0" applyFont="1" applyAlignment="1">
      <alignment vertical="center"/>
    </xf>
    <xf numFmtId="0" fontId="18" fillId="16" borderId="12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top"/>
    </xf>
    <xf numFmtId="0" fontId="18" fillId="0" borderId="14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/>
    </xf>
    <xf numFmtId="0" fontId="18" fillId="0" borderId="14" xfId="0" applyFont="1" applyBorder="1" applyAlignment="1">
      <alignment/>
    </xf>
    <xf numFmtId="0" fontId="23" fillId="0" borderId="0" xfId="0" applyFont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27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3" fontId="18" fillId="0" borderId="23" xfId="0" applyNumberFormat="1" applyFont="1" applyBorder="1" applyAlignment="1">
      <alignment vertical="center"/>
    </xf>
    <xf numFmtId="0" fontId="23" fillId="0" borderId="30" xfId="0" applyFont="1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8" fillId="16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18" fillId="16" borderId="0" xfId="0" applyFont="1" applyFill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18" fillId="16" borderId="31" xfId="0" applyFont="1" applyFill="1" applyBorder="1" applyAlignment="1">
      <alignment horizontal="center" vertical="center" wrapText="1"/>
    </xf>
    <xf numFmtId="0" fontId="18" fillId="16" borderId="32" xfId="0" applyFont="1" applyFill="1" applyBorder="1" applyAlignment="1">
      <alignment vertical="top"/>
    </xf>
    <xf numFmtId="0" fontId="18" fillId="16" borderId="33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vertical="center" wrapText="1"/>
    </xf>
    <xf numFmtId="3" fontId="19" fillId="0" borderId="37" xfId="0" applyNumberFormat="1" applyFont="1" applyBorder="1" applyAlignment="1">
      <alignment vertical="center"/>
    </xf>
    <xf numFmtId="3" fontId="19" fillId="0" borderId="38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3" fontId="22" fillId="0" borderId="0" xfId="0" applyNumberFormat="1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21" fillId="0" borderId="41" xfId="0" applyFont="1" applyBorder="1" applyAlignment="1">
      <alignment/>
    </xf>
    <xf numFmtId="3" fontId="19" fillId="0" borderId="43" xfId="0" applyNumberFormat="1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3" fontId="19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18" fillId="0" borderId="50" xfId="0" applyFont="1" applyBorder="1" applyAlignment="1">
      <alignment/>
    </xf>
    <xf numFmtId="0" fontId="19" fillId="0" borderId="50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21" fillId="0" borderId="50" xfId="0" applyFont="1" applyBorder="1" applyAlignment="1">
      <alignment/>
    </xf>
    <xf numFmtId="0" fontId="19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9" fillId="0" borderId="52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3" fontId="18" fillId="16" borderId="30" xfId="0" applyNumberFormat="1" applyFont="1" applyFill="1" applyBorder="1" applyAlignment="1">
      <alignment horizontal="right"/>
    </xf>
    <xf numFmtId="3" fontId="18" fillId="16" borderId="0" xfId="0" applyNumberFormat="1" applyFont="1" applyFill="1" applyBorder="1" applyAlignment="1">
      <alignment horizontal="right"/>
    </xf>
    <xf numFmtId="0" fontId="18" fillId="0" borderId="53" xfId="0" applyFont="1" applyBorder="1" applyAlignment="1">
      <alignment horizontal="center" vertical="center"/>
    </xf>
    <xf numFmtId="3" fontId="18" fillId="0" borderId="54" xfId="0" applyNumberFormat="1" applyFont="1" applyBorder="1" applyAlignment="1">
      <alignment horizontal="center" vertical="center" wrapText="1"/>
    </xf>
    <xf numFmtId="3" fontId="18" fillId="0" borderId="39" xfId="0" applyNumberFormat="1" applyFont="1" applyFill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19" fillId="0" borderId="39" xfId="0" applyNumberFormat="1" applyFont="1" applyFill="1" applyBorder="1" applyAlignment="1">
      <alignment vertical="center"/>
    </xf>
    <xf numFmtId="3" fontId="18" fillId="0" borderId="39" xfId="0" applyNumberFormat="1" applyFont="1" applyBorder="1" applyAlignment="1">
      <alignment/>
    </xf>
    <xf numFmtId="3" fontId="21" fillId="0" borderId="39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/>
    </xf>
    <xf numFmtId="3" fontId="18" fillId="0" borderId="55" xfId="0" applyNumberFormat="1" applyFont="1" applyBorder="1" applyAlignment="1">
      <alignment vertical="center"/>
    </xf>
    <xf numFmtId="0" fontId="23" fillId="0" borderId="56" xfId="0" applyFont="1" applyBorder="1" applyAlignment="1">
      <alignment/>
    </xf>
    <xf numFmtId="3" fontId="21" fillId="0" borderId="39" xfId="0" applyNumberFormat="1" applyFont="1" applyBorder="1" applyAlignment="1">
      <alignment vertical="center"/>
    </xf>
    <xf numFmtId="0" fontId="19" fillId="0" borderId="57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3" fontId="24" fillId="0" borderId="39" xfId="0" applyNumberFormat="1" applyFont="1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3" fontId="22" fillId="0" borderId="59" xfId="0" applyNumberFormat="1" applyFont="1" applyBorder="1" applyAlignment="1">
      <alignment vertical="center"/>
    </xf>
    <xf numFmtId="0" fontId="18" fillId="16" borderId="28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 vertical="center"/>
    </xf>
    <xf numFmtId="0" fontId="18" fillId="16" borderId="0" xfId="0" applyFont="1" applyFill="1" applyAlignment="1">
      <alignment horizontal="left" vertical="center"/>
    </xf>
    <xf numFmtId="0" fontId="18" fillId="0" borderId="6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N&#214;%20r&#233;szle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NÖ bev össz 841127"/>
      <sheetName val="NNÖ kiad össz 841127"/>
      <sheetName val="NNÖ bev műk 841127"/>
      <sheetName val="NNÖ bev felh 841127"/>
      <sheetName val="NNÖ kiad műk 841127"/>
      <sheetName val="NNÖ kiad  felh 841127"/>
    </sheetNames>
    <sheetDataSet>
      <sheetData sheetId="0">
        <row r="56">
          <cell r="C56">
            <v>0</v>
          </cell>
        </row>
      </sheetData>
      <sheetData sheetId="2">
        <row r="51">
          <cell r="C51">
            <v>610</v>
          </cell>
        </row>
      </sheetData>
      <sheetData sheetId="3">
        <row r="45">
          <cell r="C45">
            <v>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1" sqref="A51"/>
      <selection pane="bottomRight" activeCell="A2" sqref="A2:F2"/>
    </sheetView>
  </sheetViews>
  <sheetFormatPr defaultColWidth="9.00390625" defaultRowHeight="12.75"/>
  <cols>
    <col min="1" max="1" width="4.125" style="1" customWidth="1"/>
    <col min="2" max="2" width="45.75390625" style="1" customWidth="1"/>
    <col min="3" max="5" width="0" style="1" hidden="1" customWidth="1"/>
    <col min="6" max="6" width="10.875" style="0" customWidth="1"/>
    <col min="7" max="9" width="0" style="1" hidden="1" customWidth="1"/>
    <col min="10" max="16384" width="9.25390625" style="1" customWidth="1"/>
  </cols>
  <sheetData>
    <row r="1" spans="1:6" ht="25.5" customHeight="1">
      <c r="A1" s="130" t="s">
        <v>86</v>
      </c>
      <c r="B1" s="130"/>
      <c r="C1" s="130"/>
      <c r="D1" s="130"/>
      <c r="E1" s="130"/>
      <c r="F1" s="130"/>
    </row>
    <row r="2" spans="1:6" ht="18.75" customHeight="1">
      <c r="A2" s="131" t="s">
        <v>87</v>
      </c>
      <c r="B2" s="131"/>
      <c r="C2" s="131"/>
      <c r="D2" s="131"/>
      <c r="E2" s="131"/>
      <c r="F2" s="131"/>
    </row>
    <row r="3" spans="1:6" ht="18.75" customHeight="1">
      <c r="A3" s="132" t="s">
        <v>83</v>
      </c>
      <c r="B3" s="132"/>
      <c r="C3" s="132"/>
      <c r="D3" s="132"/>
      <c r="E3" s="132"/>
      <c r="F3" s="132"/>
    </row>
    <row r="4" spans="1:6" ht="15" customHeight="1" thickBot="1">
      <c r="A4" s="2"/>
      <c r="B4" s="3"/>
      <c r="C4" s="3"/>
      <c r="D4" s="3"/>
      <c r="E4" s="3"/>
      <c r="F4" s="106"/>
    </row>
    <row r="5" spans="1:6" s="6" customFormat="1" ht="12" customHeight="1" thickBot="1">
      <c r="A5" s="4"/>
      <c r="B5" s="5"/>
      <c r="C5" s="129"/>
      <c r="D5" s="129"/>
      <c r="E5" s="129"/>
      <c r="F5" s="105"/>
    </row>
    <row r="6" spans="1:6" ht="48" customHeight="1" thickBot="1">
      <c r="A6" s="7" t="s">
        <v>0</v>
      </c>
      <c r="B6" s="8" t="s">
        <v>1</v>
      </c>
      <c r="C6" s="9" t="s">
        <v>2</v>
      </c>
      <c r="D6" s="10" t="s">
        <v>3</v>
      </c>
      <c r="E6" s="11" t="s">
        <v>4</v>
      </c>
      <c r="F6" s="10" t="s">
        <v>76</v>
      </c>
    </row>
    <row r="7" spans="1:6" s="16" customFormat="1" ht="10.5" customHeight="1">
      <c r="A7" s="12">
        <v>1</v>
      </c>
      <c r="B7" s="13">
        <v>2</v>
      </c>
      <c r="C7" s="14"/>
      <c r="D7" s="14"/>
      <c r="E7" s="15"/>
      <c r="F7" s="14">
        <v>5</v>
      </c>
    </row>
    <row r="8" spans="1:6" s="21" customFormat="1" ht="12" customHeight="1">
      <c r="A8" s="17" t="s">
        <v>5</v>
      </c>
      <c r="B8" s="18" t="s">
        <v>6</v>
      </c>
      <c r="C8" s="19"/>
      <c r="D8" s="19"/>
      <c r="E8" s="20"/>
      <c r="F8" s="19"/>
    </row>
    <row r="9" spans="1:10" ht="9" customHeight="1">
      <c r="A9" s="22">
        <v>1</v>
      </c>
      <c r="B9" s="23" t="s">
        <v>7</v>
      </c>
      <c r="C9" s="24">
        <v>0</v>
      </c>
      <c r="D9" s="25">
        <v>6300</v>
      </c>
      <c r="E9" s="26">
        <v>6300</v>
      </c>
      <c r="F9" s="24">
        <f>+'2012 működési'!F9+'2012 felhalm'!F10</f>
        <v>0</v>
      </c>
      <c r="I9" s="27">
        <f aca="true" t="shared" si="0" ref="I9:I40">+F9-D9</f>
        <v>-6300</v>
      </c>
      <c r="J9" s="27"/>
    </row>
    <row r="10" spans="1:10" ht="9" customHeight="1">
      <c r="A10" s="22">
        <v>2</v>
      </c>
      <c r="B10" s="23" t="s">
        <v>8</v>
      </c>
      <c r="C10" s="24">
        <v>154319</v>
      </c>
      <c r="D10" s="25">
        <v>134683</v>
      </c>
      <c r="E10" s="26">
        <v>368202</v>
      </c>
      <c r="F10" s="24">
        <f>+'2012 működési'!F10+'2012 felhalm'!F10</f>
        <v>0</v>
      </c>
      <c r="I10" s="27">
        <f t="shared" si="0"/>
        <v>-134683</v>
      </c>
      <c r="J10" s="27"/>
    </row>
    <row r="11" spans="1:10" ht="9" customHeight="1">
      <c r="A11" s="22">
        <v>3</v>
      </c>
      <c r="B11" s="23" t="s">
        <v>9</v>
      </c>
      <c r="C11" s="24">
        <v>0</v>
      </c>
      <c r="D11" s="25">
        <v>21282</v>
      </c>
      <c r="E11" s="26">
        <v>41082</v>
      </c>
      <c r="F11" s="24">
        <f>+'2012 működési'!F11+'2012 felhalm'!F11</f>
        <v>0</v>
      </c>
      <c r="I11" s="27">
        <f t="shared" si="0"/>
        <v>-21282</v>
      </c>
      <c r="J11" s="27"/>
    </row>
    <row r="12" spans="1:10" ht="9" customHeight="1">
      <c r="A12" s="22">
        <v>4</v>
      </c>
      <c r="B12" s="23" t="s">
        <v>10</v>
      </c>
      <c r="C12" s="24">
        <v>0</v>
      </c>
      <c r="D12" s="25">
        <v>0</v>
      </c>
      <c r="E12" s="26">
        <v>0</v>
      </c>
      <c r="F12" s="24">
        <f>+'2012 működési'!F12+'2012 felhalm'!F12</f>
        <v>0</v>
      </c>
      <c r="I12" s="27">
        <f t="shared" si="0"/>
        <v>0</v>
      </c>
      <c r="J12" s="27"/>
    </row>
    <row r="13" spans="1:10" ht="9" customHeight="1">
      <c r="A13" s="22">
        <v>5</v>
      </c>
      <c r="B13" s="23" t="s">
        <v>11</v>
      </c>
      <c r="C13" s="24">
        <v>13041</v>
      </c>
      <c r="D13" s="25">
        <v>0</v>
      </c>
      <c r="E13" s="26">
        <v>13041</v>
      </c>
      <c r="F13" s="24">
        <f>+'2012 működési'!F13+'2012 felhalm'!F13</f>
        <v>0</v>
      </c>
      <c r="I13" s="27">
        <f t="shared" si="0"/>
        <v>0</v>
      </c>
      <c r="J13" s="27"/>
    </row>
    <row r="14" spans="1:10" s="21" customFormat="1" ht="9" customHeight="1">
      <c r="A14" s="17">
        <v>6</v>
      </c>
      <c r="B14" s="18" t="s">
        <v>12</v>
      </c>
      <c r="C14" s="28">
        <v>167360</v>
      </c>
      <c r="D14" s="29">
        <v>162265</v>
      </c>
      <c r="E14" s="26">
        <v>428625</v>
      </c>
      <c r="F14" s="29">
        <f>SUM(F9:F13)</f>
        <v>0</v>
      </c>
      <c r="I14" s="27">
        <f t="shared" si="0"/>
        <v>-162265</v>
      </c>
      <c r="J14" s="27"/>
    </row>
    <row r="15" spans="1:10" ht="9" customHeight="1">
      <c r="A15" s="22">
        <v>7</v>
      </c>
      <c r="B15" s="23" t="s">
        <v>13</v>
      </c>
      <c r="C15" s="30">
        <v>0</v>
      </c>
      <c r="D15" s="31">
        <v>2793000</v>
      </c>
      <c r="E15" s="26">
        <v>2793000</v>
      </c>
      <c r="F15" s="24">
        <f>+'2012 működési'!F15+'2012 felhalm'!F15</f>
        <v>0</v>
      </c>
      <c r="I15" s="27">
        <f t="shared" si="0"/>
        <v>-2793000</v>
      </c>
      <c r="J15" s="27"/>
    </row>
    <row r="16" spans="1:10" ht="9" customHeight="1">
      <c r="A16" s="22" t="s">
        <v>14</v>
      </c>
      <c r="B16" s="23" t="s">
        <v>15</v>
      </c>
      <c r="C16" s="30">
        <v>0</v>
      </c>
      <c r="D16" s="31">
        <v>267785</v>
      </c>
      <c r="E16" s="26">
        <v>267785</v>
      </c>
      <c r="F16" s="24">
        <f>+'2012 működési'!F16+'2012 felhalm'!F16</f>
        <v>0</v>
      </c>
      <c r="I16" s="27">
        <f t="shared" si="0"/>
        <v>-267785</v>
      </c>
      <c r="J16" s="27"/>
    </row>
    <row r="17" spans="1:10" ht="9" customHeight="1">
      <c r="A17" s="22" t="s">
        <v>16</v>
      </c>
      <c r="B17" s="23" t="s">
        <v>17</v>
      </c>
      <c r="C17" s="30"/>
      <c r="D17" s="31"/>
      <c r="E17" s="26"/>
      <c r="F17" s="24">
        <f>+'2012 működési'!F17+'2012 felhalm'!F17</f>
        <v>0</v>
      </c>
      <c r="I17" s="27">
        <f t="shared" si="0"/>
        <v>0</v>
      </c>
      <c r="J17" s="27"/>
    </row>
    <row r="18" spans="1:10" ht="9" customHeight="1">
      <c r="A18" s="22">
        <v>9</v>
      </c>
      <c r="B18" s="23" t="s">
        <v>18</v>
      </c>
      <c r="C18" s="30"/>
      <c r="D18" s="31"/>
      <c r="E18" s="26"/>
      <c r="F18" s="24">
        <f>+'2012 működési'!F18+'2012 felhalm'!F18</f>
        <v>0</v>
      </c>
      <c r="I18" s="27">
        <f t="shared" si="0"/>
        <v>0</v>
      </c>
      <c r="J18" s="27"/>
    </row>
    <row r="19" spans="1:10" s="21" customFormat="1" ht="9" customHeight="1">
      <c r="A19" s="17">
        <v>10</v>
      </c>
      <c r="B19" s="18" t="s">
        <v>19</v>
      </c>
      <c r="C19" s="28"/>
      <c r="D19" s="29"/>
      <c r="E19" s="26"/>
      <c r="F19" s="29">
        <f>SUM(F15:F18)</f>
        <v>0</v>
      </c>
      <c r="I19" s="27">
        <f t="shared" si="0"/>
        <v>0</v>
      </c>
      <c r="J19" s="27"/>
    </row>
    <row r="20" spans="1:10" ht="9" customHeight="1">
      <c r="A20" s="32">
        <v>11</v>
      </c>
      <c r="B20" s="33" t="s">
        <v>20</v>
      </c>
      <c r="C20" s="24"/>
      <c r="D20" s="25"/>
      <c r="E20" s="26"/>
      <c r="F20" s="24">
        <f>+'2012 működési'!F20+'2012 felhalm'!F20</f>
        <v>0</v>
      </c>
      <c r="I20" s="27">
        <f t="shared" si="0"/>
        <v>0</v>
      </c>
      <c r="J20" s="27"/>
    </row>
    <row r="21" spans="1:10" ht="9" customHeight="1">
      <c r="A21" s="32">
        <v>12</v>
      </c>
      <c r="B21" s="33" t="s">
        <v>21</v>
      </c>
      <c r="C21" s="24"/>
      <c r="D21" s="25"/>
      <c r="E21" s="26"/>
      <c r="F21" s="24">
        <f>+'2012 működési'!F21+'2012 felhalm'!F21</f>
        <v>0</v>
      </c>
      <c r="I21" s="27">
        <f t="shared" si="0"/>
        <v>0</v>
      </c>
      <c r="J21" s="27"/>
    </row>
    <row r="22" spans="1:10" ht="9" customHeight="1">
      <c r="A22" s="17">
        <v>13</v>
      </c>
      <c r="B22" s="18" t="s">
        <v>22</v>
      </c>
      <c r="C22" s="28"/>
      <c r="D22" s="29"/>
      <c r="E22" s="26"/>
      <c r="F22" s="29">
        <f>SUM(F20:F21)</f>
        <v>0</v>
      </c>
      <c r="I22" s="27">
        <f t="shared" si="0"/>
        <v>0</v>
      </c>
      <c r="J22" s="27"/>
    </row>
    <row r="23" spans="1:10" s="39" customFormat="1" ht="9" customHeight="1">
      <c r="A23" s="34">
        <v>14</v>
      </c>
      <c r="B23" s="35" t="s">
        <v>23</v>
      </c>
      <c r="C23" s="36"/>
      <c r="D23" s="37"/>
      <c r="E23" s="38"/>
      <c r="F23" s="24">
        <f>+'2012 működési'!F23+'2012 felhalm'!F23</f>
        <v>0</v>
      </c>
      <c r="I23" s="40">
        <f t="shared" si="0"/>
        <v>0</v>
      </c>
      <c r="J23" s="40"/>
    </row>
    <row r="24" spans="1:10" ht="9" customHeight="1">
      <c r="A24" s="22">
        <v>15</v>
      </c>
      <c r="B24" s="23" t="s">
        <v>24</v>
      </c>
      <c r="C24" s="24"/>
      <c r="D24" s="25"/>
      <c r="E24" s="26"/>
      <c r="F24" s="24">
        <f>+'2012 működési'!F24+'2012 felhalm'!F24</f>
        <v>0</v>
      </c>
      <c r="I24" s="27">
        <f t="shared" si="0"/>
        <v>0</v>
      </c>
      <c r="J24" s="27"/>
    </row>
    <row r="25" spans="1:10" ht="9" customHeight="1">
      <c r="A25" s="22">
        <v>16</v>
      </c>
      <c r="B25" s="23" t="s">
        <v>25</v>
      </c>
      <c r="C25" s="24"/>
      <c r="D25" s="25"/>
      <c r="E25" s="26"/>
      <c r="F25" s="24">
        <f>+'2012 működési'!F25+'2012 felhalm'!F25</f>
        <v>0</v>
      </c>
      <c r="I25" s="27">
        <f t="shared" si="0"/>
        <v>0</v>
      </c>
      <c r="J25" s="27"/>
    </row>
    <row r="26" spans="1:10" ht="9" customHeight="1">
      <c r="A26" s="22">
        <v>17</v>
      </c>
      <c r="B26" s="23" t="s">
        <v>26</v>
      </c>
      <c r="C26" s="24"/>
      <c r="D26" s="25"/>
      <c r="E26" s="26"/>
      <c r="F26" s="24">
        <f>+'2012 működési'!F26+'2012 felhalm'!F26</f>
        <v>0</v>
      </c>
      <c r="I26" s="27">
        <f t="shared" si="0"/>
        <v>0</v>
      </c>
      <c r="J26" s="27"/>
    </row>
    <row r="27" spans="1:10" s="21" customFormat="1" ht="9" customHeight="1">
      <c r="A27" s="41">
        <v>18</v>
      </c>
      <c r="B27" s="18" t="s">
        <v>27</v>
      </c>
      <c r="C27" s="28"/>
      <c r="D27" s="29"/>
      <c r="E27" s="26"/>
      <c r="F27" s="29">
        <f>SUM(F23:F26)</f>
        <v>0</v>
      </c>
      <c r="I27" s="27">
        <f t="shared" si="0"/>
        <v>0</v>
      </c>
      <c r="J27" s="27"/>
    </row>
    <row r="28" spans="1:10" ht="9" customHeight="1">
      <c r="A28" s="22">
        <v>19</v>
      </c>
      <c r="B28" s="23" t="s">
        <v>28</v>
      </c>
      <c r="C28" s="30"/>
      <c r="D28" s="31"/>
      <c r="E28" s="26"/>
      <c r="F28" s="24">
        <f>+'2012 működési'!F28+'2012 felhalm'!F28</f>
        <v>0</v>
      </c>
      <c r="G28" s="27" t="e">
        <f>+#REF!+#REF!</f>
        <v>#REF!</v>
      </c>
      <c r="I28" s="27">
        <f t="shared" si="0"/>
        <v>0</v>
      </c>
      <c r="J28" s="27"/>
    </row>
    <row r="29" spans="1:10" ht="9" customHeight="1">
      <c r="A29" s="22">
        <v>20</v>
      </c>
      <c r="B29" s="23" t="s">
        <v>29</v>
      </c>
      <c r="C29" s="30"/>
      <c r="D29" s="31"/>
      <c r="E29" s="26"/>
      <c r="F29" s="24">
        <f>+'2012 működési'!F29+'2012 felhalm'!F29</f>
        <v>250</v>
      </c>
      <c r="I29" s="27">
        <f t="shared" si="0"/>
        <v>250</v>
      </c>
      <c r="J29" s="27"/>
    </row>
    <row r="30" spans="1:10" ht="9" customHeight="1">
      <c r="A30" s="22">
        <v>21</v>
      </c>
      <c r="B30" s="23" t="s">
        <v>30</v>
      </c>
      <c r="C30" s="30"/>
      <c r="D30" s="31"/>
      <c r="E30" s="26"/>
      <c r="F30" s="24">
        <f>+'2012 működési'!F30+'2012 felhalm'!F30</f>
        <v>215</v>
      </c>
      <c r="I30" s="27">
        <f t="shared" si="0"/>
        <v>215</v>
      </c>
      <c r="J30" s="27"/>
    </row>
    <row r="31" spans="1:10" ht="9" customHeight="1">
      <c r="A31" s="22">
        <v>22</v>
      </c>
      <c r="B31" s="23" t="s">
        <v>31</v>
      </c>
      <c r="C31" s="30"/>
      <c r="D31" s="31"/>
      <c r="E31" s="26"/>
      <c r="F31" s="24">
        <f>+'2012 működési'!F31+'2012 felhalm'!F31</f>
        <v>0</v>
      </c>
      <c r="I31" s="27">
        <f t="shared" si="0"/>
        <v>0</v>
      </c>
      <c r="J31" s="27"/>
    </row>
    <row r="32" spans="1:10" ht="9" customHeight="1">
      <c r="A32" s="22">
        <v>23</v>
      </c>
      <c r="B32" s="23" t="s">
        <v>32</v>
      </c>
      <c r="C32" s="30"/>
      <c r="D32" s="31"/>
      <c r="E32" s="26"/>
      <c r="F32" s="24">
        <f>+'2012 működési'!F32+'2012 felhalm'!F32</f>
        <v>0</v>
      </c>
      <c r="I32" s="27">
        <f t="shared" si="0"/>
        <v>0</v>
      </c>
      <c r="J32" s="27"/>
    </row>
    <row r="33" spans="1:10" ht="9" customHeight="1">
      <c r="A33" s="22">
        <v>24</v>
      </c>
      <c r="B33" s="23" t="s">
        <v>33</v>
      </c>
      <c r="C33" s="30"/>
      <c r="D33" s="31"/>
      <c r="E33" s="26"/>
      <c r="F33" s="24">
        <f>+'2012 működési'!F33+'2012 felhalm'!F33</f>
        <v>0</v>
      </c>
      <c r="I33" s="27">
        <f t="shared" si="0"/>
        <v>0</v>
      </c>
      <c r="J33" s="27"/>
    </row>
    <row r="34" spans="1:10" ht="9" customHeight="1">
      <c r="A34" s="22">
        <v>25</v>
      </c>
      <c r="B34" s="23" t="s">
        <v>34</v>
      </c>
      <c r="C34" s="30"/>
      <c r="D34" s="31"/>
      <c r="E34" s="26"/>
      <c r="F34" s="24">
        <f>+'2012 működési'!F34+'2012 felhalm'!F34</f>
        <v>0</v>
      </c>
      <c r="I34" s="27">
        <f t="shared" si="0"/>
        <v>0</v>
      </c>
      <c r="J34" s="27"/>
    </row>
    <row r="35" spans="1:10" ht="9" customHeight="1">
      <c r="A35" s="22">
        <v>26</v>
      </c>
      <c r="B35" s="23" t="s">
        <v>35</v>
      </c>
      <c r="C35" s="24"/>
      <c r="D35" s="25"/>
      <c r="E35" s="26"/>
      <c r="F35" s="24">
        <f>+'2012 működési'!F35+'2012 felhalm'!F35</f>
        <v>0</v>
      </c>
      <c r="I35" s="27">
        <f t="shared" si="0"/>
        <v>0</v>
      </c>
      <c r="J35" s="27"/>
    </row>
    <row r="36" spans="1:10" ht="9" customHeight="1">
      <c r="A36" s="22">
        <v>27</v>
      </c>
      <c r="B36" s="23" t="s">
        <v>36</v>
      </c>
      <c r="C36" s="24"/>
      <c r="D36" s="25"/>
      <c r="E36" s="26"/>
      <c r="F36" s="24">
        <f>+'2012 működési'!F36+'2012 felhalm'!F36</f>
        <v>0</v>
      </c>
      <c r="I36" s="27">
        <f t="shared" si="0"/>
        <v>0</v>
      </c>
      <c r="J36" s="27"/>
    </row>
    <row r="37" spans="1:10" ht="9" customHeight="1">
      <c r="A37" s="22">
        <v>28</v>
      </c>
      <c r="B37" s="23" t="s">
        <v>37</v>
      </c>
      <c r="C37" s="24"/>
      <c r="D37" s="25"/>
      <c r="E37" s="26"/>
      <c r="F37" s="24">
        <f>+'2012 működési'!F37+'2012 felhalm'!F37</f>
        <v>0</v>
      </c>
      <c r="I37" s="27">
        <f t="shared" si="0"/>
        <v>0</v>
      </c>
      <c r="J37" s="27"/>
    </row>
    <row r="38" spans="1:10" s="16" customFormat="1" ht="9" customHeight="1">
      <c r="A38" s="41">
        <v>29</v>
      </c>
      <c r="B38" s="42" t="s">
        <v>38</v>
      </c>
      <c r="C38" s="28"/>
      <c r="D38" s="29"/>
      <c r="E38" s="26"/>
      <c r="F38" s="29">
        <f>SUM(F28:F37)</f>
        <v>465</v>
      </c>
      <c r="I38" s="27">
        <f t="shared" si="0"/>
        <v>465</v>
      </c>
      <c r="J38" s="27"/>
    </row>
    <row r="39" spans="1:10" ht="12" customHeight="1">
      <c r="A39" s="22">
        <v>30</v>
      </c>
      <c r="B39" s="23" t="s">
        <v>39</v>
      </c>
      <c r="C39" s="30"/>
      <c r="D39" s="31"/>
      <c r="E39" s="26"/>
      <c r="F39" s="24">
        <f>+'2012 működési'!F39+'2012 felhalm'!F39</f>
        <v>0</v>
      </c>
      <c r="I39" s="27">
        <f t="shared" si="0"/>
        <v>0</v>
      </c>
      <c r="J39" s="27"/>
    </row>
    <row r="40" spans="1:10" ht="9" customHeight="1">
      <c r="A40" s="22">
        <v>31</v>
      </c>
      <c r="B40" s="23" t="s">
        <v>40</v>
      </c>
      <c r="C40" s="30"/>
      <c r="D40" s="31"/>
      <c r="E40" s="26"/>
      <c r="F40" s="24">
        <f>+'2012 működési'!F40+'2012 felhalm'!F40</f>
        <v>0</v>
      </c>
      <c r="I40" s="27">
        <f t="shared" si="0"/>
        <v>0</v>
      </c>
      <c r="J40" s="27"/>
    </row>
    <row r="41" spans="1:10" ht="9" customHeight="1">
      <c r="A41" s="22">
        <v>32</v>
      </c>
      <c r="B41" s="23" t="s">
        <v>41</v>
      </c>
      <c r="C41" s="30"/>
      <c r="D41" s="31"/>
      <c r="E41" s="26"/>
      <c r="F41" s="24">
        <f>+'2012 működési'!F41+'2012 felhalm'!F41</f>
        <v>0</v>
      </c>
      <c r="I41" s="27">
        <f aca="true" t="shared" si="1" ref="I41:I58">+F41-D41</f>
        <v>0</v>
      </c>
      <c r="J41" s="27"/>
    </row>
    <row r="42" spans="1:10" ht="9.75" customHeight="1">
      <c r="A42" s="22">
        <v>33</v>
      </c>
      <c r="B42" s="23" t="s">
        <v>42</v>
      </c>
      <c r="C42" s="30"/>
      <c r="D42" s="31"/>
      <c r="E42" s="26"/>
      <c r="F42" s="24">
        <f>+'2012 működési'!F42+'2012 felhalm'!F42</f>
        <v>1245</v>
      </c>
      <c r="I42" s="27">
        <f t="shared" si="1"/>
        <v>1245</v>
      </c>
      <c r="J42" s="27"/>
    </row>
    <row r="43" spans="1:10" ht="9" customHeight="1">
      <c r="A43" s="22">
        <v>34</v>
      </c>
      <c r="B43" s="23" t="s">
        <v>43</v>
      </c>
      <c r="C43" s="24"/>
      <c r="D43" s="25"/>
      <c r="E43" s="26"/>
      <c r="F43" s="24">
        <f>+'2012 működési'!F43+'2012 felhalm'!F43</f>
        <v>0</v>
      </c>
      <c r="I43" s="27">
        <f t="shared" si="1"/>
        <v>0</v>
      </c>
      <c r="J43" s="27"/>
    </row>
    <row r="44" spans="1:10" ht="9.75" customHeight="1">
      <c r="A44" s="22">
        <v>35</v>
      </c>
      <c r="B44" s="23" t="s">
        <v>44</v>
      </c>
      <c r="C44" s="30"/>
      <c r="D44" s="31"/>
      <c r="E44" s="26"/>
      <c r="F44" s="24">
        <f>+'2012 működési'!F44+'2012 felhalm'!F44</f>
        <v>0</v>
      </c>
      <c r="I44" s="27">
        <f t="shared" si="1"/>
        <v>0</v>
      </c>
      <c r="J44" s="27"/>
    </row>
    <row r="45" spans="1:10" s="16" customFormat="1" ht="9.75" customHeight="1">
      <c r="A45" s="41">
        <v>36</v>
      </c>
      <c r="B45" s="42" t="s">
        <v>45</v>
      </c>
      <c r="C45" s="28"/>
      <c r="D45" s="29"/>
      <c r="E45" s="26"/>
      <c r="F45" s="29">
        <f>SUM(F39:F44)</f>
        <v>1245</v>
      </c>
      <c r="I45" s="27">
        <f t="shared" si="1"/>
        <v>1245</v>
      </c>
      <c r="J45" s="27"/>
    </row>
    <row r="46" spans="1:10" ht="9.75" customHeight="1">
      <c r="A46" s="22">
        <v>37</v>
      </c>
      <c r="B46" s="23" t="s">
        <v>46</v>
      </c>
      <c r="C46" s="24"/>
      <c r="D46" s="25"/>
      <c r="E46" s="26"/>
      <c r="F46" s="24">
        <f>+'2012 működési'!F46+'2012 felhalm'!F46</f>
        <v>0</v>
      </c>
      <c r="I46" s="27">
        <f t="shared" si="1"/>
        <v>0</v>
      </c>
      <c r="J46" s="27"/>
    </row>
    <row r="47" spans="1:10" ht="9.75" customHeight="1">
      <c r="A47" s="22">
        <v>38</v>
      </c>
      <c r="B47" s="23" t="s">
        <v>47</v>
      </c>
      <c r="C47" s="30"/>
      <c r="D47" s="31"/>
      <c r="E47" s="26"/>
      <c r="F47" s="24">
        <f>+'2012 működési'!F47+'2012 felhalm'!F47</f>
        <v>0</v>
      </c>
      <c r="I47" s="27">
        <f t="shared" si="1"/>
        <v>0</v>
      </c>
      <c r="J47" s="27"/>
    </row>
    <row r="48" spans="1:10" ht="9.75" customHeight="1">
      <c r="A48" s="22">
        <v>41</v>
      </c>
      <c r="B48" s="23" t="s">
        <v>48</v>
      </c>
      <c r="C48" s="24"/>
      <c r="D48" s="25"/>
      <c r="E48" s="26"/>
      <c r="F48" s="24">
        <f>+'2012 működési'!F48+'2012 felhalm'!F48</f>
        <v>0</v>
      </c>
      <c r="I48" s="27">
        <f t="shared" si="1"/>
        <v>0</v>
      </c>
      <c r="J48" s="27"/>
    </row>
    <row r="49" spans="1:10" s="16" customFormat="1" ht="9.75" customHeight="1">
      <c r="A49" s="41">
        <v>42</v>
      </c>
      <c r="B49" s="42" t="s">
        <v>49</v>
      </c>
      <c r="C49" s="28"/>
      <c r="D49" s="29"/>
      <c r="E49" s="26"/>
      <c r="F49" s="29">
        <f>SUM(F46:F48)</f>
        <v>0</v>
      </c>
      <c r="I49" s="27">
        <f t="shared" si="1"/>
        <v>0</v>
      </c>
      <c r="J49" s="27"/>
    </row>
    <row r="50" spans="1:10" ht="9.75" customHeight="1">
      <c r="A50" s="22">
        <v>43</v>
      </c>
      <c r="B50" s="23" t="s">
        <v>50</v>
      </c>
      <c r="C50" s="24"/>
      <c r="D50" s="25"/>
      <c r="E50" s="26"/>
      <c r="F50" s="24">
        <f>+'2012 működési'!F50+'2012 felhalm'!F50</f>
        <v>0</v>
      </c>
      <c r="I50" s="27">
        <f t="shared" si="1"/>
        <v>0</v>
      </c>
      <c r="J50" s="27"/>
    </row>
    <row r="51" spans="1:10" ht="9.75" customHeight="1">
      <c r="A51" s="22">
        <v>44</v>
      </c>
      <c r="B51" s="23" t="s">
        <v>51</v>
      </c>
      <c r="C51" s="24"/>
      <c r="D51" s="25"/>
      <c r="E51" s="26"/>
      <c r="F51" s="24">
        <f>+'2012 működési'!F51+'2012 felhalm'!F51</f>
        <v>0</v>
      </c>
      <c r="I51" s="27">
        <f t="shared" si="1"/>
        <v>0</v>
      </c>
      <c r="J51" s="27"/>
    </row>
    <row r="52" spans="1:10" ht="9.75" customHeight="1">
      <c r="A52" s="22">
        <v>45</v>
      </c>
      <c r="B52" s="23" t="s">
        <v>52</v>
      </c>
      <c r="C52" s="24"/>
      <c r="D52" s="24"/>
      <c r="E52" s="26"/>
      <c r="F52" s="24">
        <f>+'2012 működési'!F52+'2012 felhalm'!F52</f>
        <v>0</v>
      </c>
      <c r="I52" s="27">
        <f t="shared" si="1"/>
        <v>0</v>
      </c>
      <c r="J52" s="27"/>
    </row>
    <row r="53" spans="1:10" ht="9.75" customHeight="1">
      <c r="A53" s="22">
        <v>46</v>
      </c>
      <c r="B53" s="23" t="s">
        <v>53</v>
      </c>
      <c r="C53" s="24"/>
      <c r="D53" s="24"/>
      <c r="E53" s="26"/>
      <c r="F53" s="24">
        <f>+'2012 működési'!F53+'2012 felhalm'!F53</f>
        <v>0</v>
      </c>
      <c r="I53" s="27">
        <f t="shared" si="1"/>
        <v>0</v>
      </c>
      <c r="J53" s="27"/>
    </row>
    <row r="54" spans="1:10" s="16" customFormat="1" ht="9.75" customHeight="1">
      <c r="A54" s="41">
        <v>47</v>
      </c>
      <c r="B54" s="42" t="s">
        <v>54</v>
      </c>
      <c r="C54" s="28"/>
      <c r="D54" s="28"/>
      <c r="E54" s="26"/>
      <c r="F54" s="28">
        <f>SUM(F50:F53)</f>
        <v>0</v>
      </c>
      <c r="I54" s="27">
        <f t="shared" si="1"/>
        <v>0</v>
      </c>
      <c r="J54" s="27"/>
    </row>
    <row r="55" spans="1:10" s="16" customFormat="1" ht="9.75" customHeight="1">
      <c r="A55" s="41">
        <v>48</v>
      </c>
      <c r="B55" s="42" t="s">
        <v>55</v>
      </c>
      <c r="C55" s="28"/>
      <c r="D55" s="28"/>
      <c r="E55" s="26"/>
      <c r="F55" s="28">
        <f>+F14+F19+F22+F27+F38+F45+F49+F54</f>
        <v>1710</v>
      </c>
      <c r="I55" s="27">
        <f t="shared" si="1"/>
        <v>1710</v>
      </c>
      <c r="J55" s="27"/>
    </row>
    <row r="56" spans="1:10" ht="9.75" customHeight="1">
      <c r="A56" s="22">
        <v>49</v>
      </c>
      <c r="B56" s="23" t="s">
        <v>56</v>
      </c>
      <c r="C56" s="24"/>
      <c r="D56" s="24"/>
      <c r="E56" s="26"/>
      <c r="F56" s="24">
        <f>+'2012 működési'!F56+'2012 felhalm'!F56</f>
        <v>0</v>
      </c>
      <c r="I56" s="27">
        <f t="shared" si="1"/>
        <v>0</v>
      </c>
      <c r="J56" s="27"/>
    </row>
    <row r="57" spans="1:10" ht="9.75" customHeight="1">
      <c r="A57" s="22">
        <v>50</v>
      </c>
      <c r="B57" s="23" t="s">
        <v>57</v>
      </c>
      <c r="C57" s="30"/>
      <c r="D57" s="30"/>
      <c r="E57" s="26"/>
      <c r="F57" s="24">
        <f>+'2012 működési'!F57+'2012 felhalm'!F58</f>
        <v>0</v>
      </c>
      <c r="I57" s="27">
        <f t="shared" si="1"/>
        <v>0</v>
      </c>
      <c r="J57" s="27"/>
    </row>
    <row r="58" spans="1:10" ht="9.75" customHeight="1" thickBot="1">
      <c r="A58" s="22">
        <v>51</v>
      </c>
      <c r="B58" s="23" t="s">
        <v>58</v>
      </c>
      <c r="C58" s="24"/>
      <c r="D58" s="24"/>
      <c r="E58" s="26"/>
      <c r="F58" s="24">
        <f>+'2012 működési'!F58+'2012 felhalm'!F58</f>
        <v>0</v>
      </c>
      <c r="I58" s="27">
        <f t="shared" si="1"/>
        <v>0</v>
      </c>
      <c r="J58" s="27"/>
    </row>
    <row r="59" spans="2:10" ht="12" hidden="1" thickBot="1">
      <c r="B59" s="43" t="s">
        <v>59</v>
      </c>
      <c r="C59" s="44"/>
      <c r="D59" s="44"/>
      <c r="E59" s="26"/>
      <c r="F59" s="44">
        <v>0</v>
      </c>
      <c r="J59" s="27"/>
    </row>
    <row r="60" spans="1:10" s="21" customFormat="1" ht="24" customHeight="1" thickBot="1">
      <c r="A60" s="45">
        <v>52</v>
      </c>
      <c r="B60" s="46" t="s">
        <v>60</v>
      </c>
      <c r="C60" s="47"/>
      <c r="D60" s="48"/>
      <c r="E60" s="49"/>
      <c r="F60" s="48">
        <f>+F55+F56+F57</f>
        <v>1710</v>
      </c>
      <c r="G60" s="50"/>
      <c r="H60" s="50" t="e">
        <f>+F60+#REF!+#REF!</f>
        <v>#REF!</v>
      </c>
      <c r="J60" s="27"/>
    </row>
    <row r="61" spans="1:10" s="16" customFormat="1" ht="20.25" customHeight="1">
      <c r="A61" s="41"/>
      <c r="B61" s="51" t="s">
        <v>61</v>
      </c>
      <c r="C61" s="52"/>
      <c r="D61" s="52"/>
      <c r="E61" s="53"/>
      <c r="F61" s="52"/>
      <c r="J61" s="27"/>
    </row>
    <row r="62" spans="1:10" s="16" customFormat="1" ht="10.5" customHeight="1">
      <c r="A62" s="41">
        <v>53</v>
      </c>
      <c r="B62" s="42" t="s">
        <v>62</v>
      </c>
      <c r="C62" s="28"/>
      <c r="D62" s="28"/>
      <c r="E62" s="26"/>
      <c r="F62" s="28">
        <f>SUM(F63:F67)</f>
        <v>1075</v>
      </c>
      <c r="J62" s="27"/>
    </row>
    <row r="63" spans="1:11" ht="10.5" customHeight="1">
      <c r="A63" s="22"/>
      <c r="B63" s="23" t="s">
        <v>63</v>
      </c>
      <c r="C63" s="30"/>
      <c r="D63" s="30"/>
      <c r="E63" s="26"/>
      <c r="F63" s="24">
        <f>+'2012 működési'!F63+'2012 felhalm'!F63</f>
        <v>480</v>
      </c>
      <c r="I63" s="27">
        <f aca="true" t="shared" si="2" ref="I63:I73">+F63-D63</f>
        <v>480</v>
      </c>
      <c r="J63" s="27"/>
      <c r="K63" s="27"/>
    </row>
    <row r="64" spans="1:11" ht="10.5" customHeight="1">
      <c r="A64" s="22"/>
      <c r="B64" s="23" t="s">
        <v>64</v>
      </c>
      <c r="C64" s="30"/>
      <c r="D64" s="30"/>
      <c r="E64" s="26"/>
      <c r="F64" s="24">
        <f>+'2012 működési'!F64+'2012 felhalm'!F64</f>
        <v>130</v>
      </c>
      <c r="I64" s="27">
        <f t="shared" si="2"/>
        <v>130</v>
      </c>
      <c r="J64" s="27"/>
      <c r="K64" s="27"/>
    </row>
    <row r="65" spans="1:11" ht="10.5" customHeight="1">
      <c r="A65" s="22"/>
      <c r="B65" s="23" t="s">
        <v>65</v>
      </c>
      <c r="C65" s="30"/>
      <c r="D65" s="30"/>
      <c r="E65" s="26"/>
      <c r="F65" s="24">
        <f>+'2012 működési'!F65+'2012 felhalm'!F65</f>
        <v>465</v>
      </c>
      <c r="I65" s="27">
        <f t="shared" si="2"/>
        <v>465</v>
      </c>
      <c r="J65" s="27"/>
      <c r="K65" s="27"/>
    </row>
    <row r="66" spans="1:11" ht="10.5" customHeight="1">
      <c r="A66" s="22"/>
      <c r="B66" s="23" t="s">
        <v>66</v>
      </c>
      <c r="C66" s="30"/>
      <c r="D66" s="30"/>
      <c r="E66" s="26"/>
      <c r="F66" s="24">
        <f>+'2012 működési'!F66+'2012 felhalm'!F66</f>
        <v>0</v>
      </c>
      <c r="I66" s="27">
        <f t="shared" si="2"/>
        <v>0</v>
      </c>
      <c r="J66" s="27"/>
      <c r="K66" s="27"/>
    </row>
    <row r="67" spans="1:11" ht="10.5" customHeight="1">
      <c r="A67" s="22"/>
      <c r="B67" s="23" t="s">
        <v>67</v>
      </c>
      <c r="C67" s="30"/>
      <c r="D67" s="30"/>
      <c r="E67" s="26"/>
      <c r="F67" s="24">
        <f>+'2012 működési'!F67+'2012 felhalm'!F67</f>
        <v>0</v>
      </c>
      <c r="I67" s="27">
        <f t="shared" si="2"/>
        <v>0</v>
      </c>
      <c r="J67" s="27"/>
      <c r="K67" s="27"/>
    </row>
    <row r="68" spans="1:11" s="16" customFormat="1" ht="10.5" customHeight="1">
      <c r="A68" s="41">
        <v>54</v>
      </c>
      <c r="B68" s="42" t="s">
        <v>68</v>
      </c>
      <c r="C68" s="28"/>
      <c r="D68" s="28"/>
      <c r="E68" s="26"/>
      <c r="F68" s="28">
        <f>SUM(F69:F71)</f>
        <v>635</v>
      </c>
      <c r="I68" s="27">
        <f t="shared" si="2"/>
        <v>635</v>
      </c>
      <c r="J68" s="27"/>
      <c r="K68" s="27"/>
    </row>
    <row r="69" spans="1:11" ht="11.25" customHeight="1">
      <c r="A69" s="22"/>
      <c r="B69" s="23" t="s">
        <v>69</v>
      </c>
      <c r="C69" s="24"/>
      <c r="D69" s="24"/>
      <c r="E69" s="26"/>
      <c r="F69" s="24">
        <f>+'2012 működési'!F69+'2012 felhalm'!F69</f>
        <v>0</v>
      </c>
      <c r="I69" s="27">
        <f t="shared" si="2"/>
        <v>0</v>
      </c>
      <c r="J69" s="27"/>
      <c r="K69" s="27"/>
    </row>
    <row r="70" spans="1:11" ht="11.25" customHeight="1">
      <c r="A70" s="22"/>
      <c r="B70" s="23" t="s">
        <v>70</v>
      </c>
      <c r="C70" s="24"/>
      <c r="D70" s="24"/>
      <c r="E70" s="26"/>
      <c r="F70" s="24">
        <f>+'2012 működési'!F70+'2012 felhalm'!F70</f>
        <v>635</v>
      </c>
      <c r="I70" s="27">
        <f t="shared" si="2"/>
        <v>635</v>
      </c>
      <c r="J70" s="27"/>
      <c r="K70" s="27"/>
    </row>
    <row r="71" spans="1:11" ht="11.25" customHeight="1">
      <c r="A71" s="22"/>
      <c r="B71" s="23" t="s">
        <v>71</v>
      </c>
      <c r="C71" s="24"/>
      <c r="D71" s="24"/>
      <c r="E71" s="26"/>
      <c r="F71" s="24">
        <f>+'2012 működési'!F71+'2012 felhalm'!F71</f>
        <v>0</v>
      </c>
      <c r="I71" s="27">
        <f t="shared" si="2"/>
        <v>0</v>
      </c>
      <c r="J71" s="27"/>
      <c r="K71" s="27"/>
    </row>
    <row r="72" spans="1:11" s="16" customFormat="1" ht="10.5" customHeight="1">
      <c r="A72" s="41">
        <v>55</v>
      </c>
      <c r="B72" s="42" t="s">
        <v>72</v>
      </c>
      <c r="C72" s="28"/>
      <c r="D72" s="28"/>
      <c r="E72" s="26"/>
      <c r="F72" s="24">
        <f>+'2012 működési'!F72+'2012 felhalm'!F72</f>
        <v>0</v>
      </c>
      <c r="I72" s="27">
        <f t="shared" si="2"/>
        <v>0</v>
      </c>
      <c r="J72" s="27"/>
      <c r="K72" s="27"/>
    </row>
    <row r="73" spans="1:11" s="16" customFormat="1" ht="10.5" customHeight="1">
      <c r="A73" s="41">
        <v>56</v>
      </c>
      <c r="B73" s="42" t="s">
        <v>73</v>
      </c>
      <c r="C73" s="28"/>
      <c r="D73" s="28"/>
      <c r="E73" s="26"/>
      <c r="F73" s="24">
        <f>+'2012 működési'!F73+'2012 felhalm'!F73</f>
        <v>0</v>
      </c>
      <c r="I73" s="27">
        <f t="shared" si="2"/>
        <v>0</v>
      </c>
      <c r="J73" s="27"/>
      <c r="K73" s="27"/>
    </row>
    <row r="74" spans="1:10" ht="10.5" customHeight="1" thickBot="1">
      <c r="A74" s="22"/>
      <c r="B74" s="23" t="s">
        <v>74</v>
      </c>
      <c r="C74" s="24"/>
      <c r="D74" s="24"/>
      <c r="E74" s="54"/>
      <c r="F74" s="24">
        <f>+'2012 működési'!F74+'2012 felhalm'!F74</f>
        <v>0</v>
      </c>
      <c r="J74" s="27"/>
    </row>
    <row r="75" spans="2:10" ht="12" hidden="1" thickBot="1">
      <c r="B75" s="43" t="s">
        <v>59</v>
      </c>
      <c r="C75" s="55"/>
      <c r="D75" s="44"/>
      <c r="E75" s="26"/>
      <c r="F75" s="44">
        <v>0</v>
      </c>
      <c r="J75" s="27"/>
    </row>
    <row r="76" spans="1:10" s="21" customFormat="1" ht="24" customHeight="1" thickBot="1">
      <c r="A76" s="56">
        <v>57</v>
      </c>
      <c r="B76" s="57" t="s">
        <v>75</v>
      </c>
      <c r="C76" s="48"/>
      <c r="D76" s="48"/>
      <c r="E76" s="49"/>
      <c r="F76" s="48">
        <f>+F73+F72+F68+F62</f>
        <v>1710</v>
      </c>
      <c r="J76" s="27"/>
    </row>
    <row r="77" spans="1:6" ht="13.5" customHeight="1">
      <c r="A77" s="128" t="s">
        <v>77</v>
      </c>
      <c r="B77" s="128"/>
      <c r="C77" s="128"/>
      <c r="D77" s="128"/>
      <c r="E77" s="128"/>
      <c r="F77" s="128"/>
    </row>
    <row r="78" ht="12.75" hidden="1"/>
    <row r="79" ht="12.75" hidden="1"/>
    <row r="80" ht="12.75" hidden="1"/>
    <row r="81" spans="1:5" ht="12.75" hidden="1">
      <c r="A81" s="60"/>
      <c r="B81" s="60"/>
      <c r="C81" s="60"/>
      <c r="D81" s="60"/>
      <c r="E81" s="60"/>
    </row>
    <row r="82" ht="12.75" hidden="1"/>
    <row r="83" ht="12.75" hidden="1">
      <c r="F83" s="59" t="e">
        <f>+#REF!+#REF!</f>
        <v>#REF!</v>
      </c>
    </row>
    <row r="84" ht="12.75" hidden="1"/>
    <row r="85" ht="12.75" hidden="1">
      <c r="F85" s="59">
        <f>+F60-F76</f>
        <v>0</v>
      </c>
    </row>
    <row r="86" ht="12.75" hidden="1"/>
    <row r="87" ht="12.75" hidden="1"/>
    <row r="88" ht="12.75">
      <c r="J88" s="27"/>
    </row>
    <row r="89" ht="12.75" hidden="1">
      <c r="F89" s="59">
        <f>+F62+F73</f>
        <v>1075</v>
      </c>
    </row>
    <row r="90" ht="12.75" hidden="1"/>
    <row r="91" ht="12.75" hidden="1">
      <c r="F91" s="59">
        <f>+F60-F76</f>
        <v>0</v>
      </c>
    </row>
    <row r="92" spans="6:10" s="61" customFormat="1" ht="12.75">
      <c r="F92" s="63"/>
      <c r="J92" s="30"/>
    </row>
    <row r="93" s="61" customFormat="1" ht="12.75" hidden="1">
      <c r="F93" s="63"/>
    </row>
    <row r="94" s="61" customFormat="1" ht="12.75">
      <c r="F94" s="62"/>
    </row>
    <row r="95" s="61" customFormat="1" ht="12.75">
      <c r="F95" s="62"/>
    </row>
    <row r="96" s="61" customFormat="1" ht="12.75">
      <c r="F96" s="62"/>
    </row>
    <row r="97" s="61" customFormat="1" ht="12.75">
      <c r="F97" s="62"/>
    </row>
    <row r="98" s="61" customFormat="1" ht="12.75">
      <c r="F98" s="62"/>
    </row>
    <row r="99" s="61" customFormat="1" ht="12.75">
      <c r="F99" s="62"/>
    </row>
    <row r="100" s="61" customFormat="1" ht="12.75">
      <c r="F100" s="62"/>
    </row>
    <row r="101" s="61" customFormat="1" ht="12.75">
      <c r="F101" s="62"/>
    </row>
    <row r="102" s="61" customFormat="1" ht="12.75">
      <c r="F102" s="62"/>
    </row>
    <row r="103" s="61" customFormat="1" ht="12.75">
      <c r="F103" s="62"/>
    </row>
    <row r="104" s="61" customFormat="1" ht="12.75">
      <c r="F104" s="62"/>
    </row>
    <row r="105" s="61" customFormat="1" ht="12.75">
      <c r="F105" s="62"/>
    </row>
    <row r="106" s="61" customFormat="1" ht="12.75">
      <c r="F106" s="62"/>
    </row>
    <row r="107" s="61" customFormat="1" ht="12.75">
      <c r="F107" s="62"/>
    </row>
    <row r="108" s="61" customFormat="1" ht="12.75">
      <c r="F108" s="62"/>
    </row>
    <row r="109" s="61" customFormat="1" ht="12.75">
      <c r="F109" s="62"/>
    </row>
    <row r="110" s="61" customFormat="1" ht="12.75">
      <c r="F110" s="62"/>
    </row>
    <row r="111" s="61" customFormat="1" ht="12.75">
      <c r="F111" s="62"/>
    </row>
    <row r="112" s="61" customFormat="1" ht="12.75">
      <c r="F112" s="62"/>
    </row>
    <row r="113" s="61" customFormat="1" ht="12.75">
      <c r="F113" s="62"/>
    </row>
    <row r="114" s="61" customFormat="1" ht="12.75">
      <c r="F114" s="62"/>
    </row>
    <row r="115" s="61" customFormat="1" ht="12.75">
      <c r="F115" s="62"/>
    </row>
    <row r="116" s="61" customFormat="1" ht="12.75">
      <c r="F116" s="62"/>
    </row>
    <row r="117" s="61" customFormat="1" ht="12.75">
      <c r="F117" s="62"/>
    </row>
    <row r="118" s="61" customFormat="1" ht="12.75">
      <c r="F118" s="62"/>
    </row>
    <row r="119" s="61" customFormat="1" ht="12.75">
      <c r="F119" s="62"/>
    </row>
    <row r="120" s="61" customFormat="1" ht="12.75">
      <c r="F120" s="62"/>
    </row>
    <row r="121" s="61" customFormat="1" ht="12.75">
      <c r="F121" s="62"/>
    </row>
    <row r="122" s="61" customFormat="1" ht="12.75">
      <c r="F122" s="62"/>
    </row>
    <row r="123" s="61" customFormat="1" ht="12.75">
      <c r="F123" s="62"/>
    </row>
    <row r="124" s="61" customFormat="1" ht="12.75">
      <c r="F124" s="62"/>
    </row>
    <row r="125" s="61" customFormat="1" ht="12.75">
      <c r="F125" s="62"/>
    </row>
    <row r="126" s="61" customFormat="1" ht="12.75">
      <c r="F126" s="62"/>
    </row>
    <row r="127" s="61" customFormat="1" ht="12.75">
      <c r="F127" s="62"/>
    </row>
    <row r="128" s="61" customFormat="1" ht="12.75">
      <c r="F128" s="62"/>
    </row>
    <row r="129" s="61" customFormat="1" ht="12.75">
      <c r="F129" s="62"/>
    </row>
    <row r="130" s="61" customFormat="1" ht="12.75">
      <c r="F130" s="62"/>
    </row>
    <row r="131" s="61" customFormat="1" ht="12.75">
      <c r="F131" s="62"/>
    </row>
    <row r="132" s="61" customFormat="1" ht="12.75">
      <c r="F132" s="62"/>
    </row>
    <row r="133" s="61" customFormat="1" ht="12.75">
      <c r="F133" s="62"/>
    </row>
    <row r="134" s="61" customFormat="1" ht="12.75">
      <c r="F134" s="62"/>
    </row>
    <row r="135" s="61" customFormat="1" ht="12.75">
      <c r="F135" s="62"/>
    </row>
    <row r="136" s="61" customFormat="1" ht="12.75">
      <c r="F136" s="62"/>
    </row>
    <row r="137" s="61" customFormat="1" ht="12.75">
      <c r="F137" s="62"/>
    </row>
    <row r="138" s="61" customFormat="1" ht="12.75">
      <c r="F138" s="62"/>
    </row>
    <row r="139" s="61" customFormat="1" ht="12.75">
      <c r="F139" s="62"/>
    </row>
    <row r="140" s="61" customFormat="1" ht="12.75">
      <c r="F140" s="62"/>
    </row>
    <row r="141" s="61" customFormat="1" ht="12.75">
      <c r="F141" s="62"/>
    </row>
    <row r="142" s="61" customFormat="1" ht="12.75">
      <c r="F142" s="62"/>
    </row>
    <row r="143" s="61" customFormat="1" ht="12.75">
      <c r="F143" s="62"/>
    </row>
    <row r="144" s="61" customFormat="1" ht="12.75">
      <c r="F144" s="62"/>
    </row>
    <row r="145" s="61" customFormat="1" ht="12.75">
      <c r="F145" s="62"/>
    </row>
    <row r="146" s="61" customFormat="1" ht="12.75">
      <c r="F146" s="62"/>
    </row>
    <row r="147" s="61" customFormat="1" ht="12.75">
      <c r="F147" s="62"/>
    </row>
    <row r="148" s="61" customFormat="1" ht="12.75">
      <c r="F148" s="62"/>
    </row>
    <row r="149" s="61" customFormat="1" ht="12.75">
      <c r="F149" s="62"/>
    </row>
    <row r="150" s="61" customFormat="1" ht="12.75">
      <c r="F150" s="62"/>
    </row>
    <row r="151" s="61" customFormat="1" ht="12.75">
      <c r="F151" s="62"/>
    </row>
    <row r="152" s="61" customFormat="1" ht="12.75">
      <c r="F152" s="62"/>
    </row>
    <row r="153" s="61" customFormat="1" ht="12.75">
      <c r="F153" s="62"/>
    </row>
    <row r="154" s="61" customFormat="1" ht="12.75">
      <c r="F154" s="62"/>
    </row>
    <row r="155" s="61" customFormat="1" ht="12.75">
      <c r="F155" s="62"/>
    </row>
    <row r="156" s="61" customFormat="1" ht="12.75">
      <c r="F156" s="62"/>
    </row>
    <row r="157" s="61" customFormat="1" ht="12.75">
      <c r="F157" s="62"/>
    </row>
    <row r="158" s="61" customFormat="1" ht="12.75">
      <c r="F158" s="62"/>
    </row>
    <row r="159" s="61" customFormat="1" ht="12.75">
      <c r="F159" s="62"/>
    </row>
    <row r="160" s="61" customFormat="1" ht="12.75">
      <c r="F160" s="62"/>
    </row>
    <row r="161" s="61" customFormat="1" ht="12.75">
      <c r="F161" s="62"/>
    </row>
    <row r="162" s="61" customFormat="1" ht="12.75">
      <c r="F162" s="62"/>
    </row>
    <row r="163" s="61" customFormat="1" ht="12.75">
      <c r="F163" s="62"/>
    </row>
    <row r="164" s="61" customFormat="1" ht="12.75">
      <c r="F164" s="62"/>
    </row>
    <row r="165" s="61" customFormat="1" ht="12.75">
      <c r="F165" s="62"/>
    </row>
    <row r="166" s="61" customFormat="1" ht="12.75">
      <c r="F166" s="62"/>
    </row>
    <row r="167" s="61" customFormat="1" ht="12.75">
      <c r="F167" s="62"/>
    </row>
    <row r="168" s="61" customFormat="1" ht="12.75">
      <c r="F168" s="62"/>
    </row>
    <row r="169" s="61" customFormat="1" ht="12.75">
      <c r="F169" s="62"/>
    </row>
    <row r="170" s="61" customFormat="1" ht="12.75">
      <c r="F170" s="62"/>
    </row>
    <row r="171" s="61" customFormat="1" ht="12.75">
      <c r="F171" s="62"/>
    </row>
    <row r="172" s="61" customFormat="1" ht="12.75">
      <c r="F172" s="62"/>
    </row>
    <row r="173" s="61" customFormat="1" ht="12.75">
      <c r="F173" s="62"/>
    </row>
    <row r="174" s="61" customFormat="1" ht="12.75">
      <c r="F174" s="62"/>
    </row>
    <row r="175" s="61" customFormat="1" ht="12.75">
      <c r="F175" s="62"/>
    </row>
    <row r="176" s="61" customFormat="1" ht="12.75">
      <c r="F176" s="62"/>
    </row>
    <row r="177" s="61" customFormat="1" ht="12.75">
      <c r="F177" s="62"/>
    </row>
    <row r="178" s="61" customFormat="1" ht="12.75">
      <c r="F178" s="62"/>
    </row>
    <row r="179" s="61" customFormat="1" ht="12.75">
      <c r="F179" s="62"/>
    </row>
    <row r="180" s="61" customFormat="1" ht="12.75">
      <c r="F180" s="62"/>
    </row>
    <row r="181" s="61" customFormat="1" ht="12.75">
      <c r="F181" s="62"/>
    </row>
    <row r="182" s="61" customFormat="1" ht="12.75">
      <c r="F182" s="62"/>
    </row>
    <row r="183" s="61" customFormat="1" ht="12.75">
      <c r="F183" s="62"/>
    </row>
    <row r="184" s="61" customFormat="1" ht="12.75">
      <c r="F184" s="62"/>
    </row>
    <row r="185" s="61" customFormat="1" ht="12.75">
      <c r="F185" s="62"/>
    </row>
    <row r="186" s="61" customFormat="1" ht="12.75">
      <c r="F186" s="62"/>
    </row>
    <row r="187" s="61" customFormat="1" ht="12.75">
      <c r="F187" s="62"/>
    </row>
    <row r="188" s="61" customFormat="1" ht="12.75">
      <c r="F188" s="62"/>
    </row>
    <row r="189" s="61" customFormat="1" ht="12.75">
      <c r="F189" s="62"/>
    </row>
    <row r="190" s="61" customFormat="1" ht="12.75">
      <c r="F190" s="62"/>
    </row>
    <row r="191" s="61" customFormat="1" ht="12.75">
      <c r="F191" s="62"/>
    </row>
    <row r="192" s="61" customFormat="1" ht="12.75">
      <c r="F192" s="62"/>
    </row>
    <row r="193" s="61" customFormat="1" ht="12.75">
      <c r="F193" s="62"/>
    </row>
    <row r="194" s="61" customFormat="1" ht="12.75">
      <c r="F194" s="62"/>
    </row>
    <row r="195" s="61" customFormat="1" ht="12.75">
      <c r="F195" s="62"/>
    </row>
    <row r="196" s="61" customFormat="1" ht="12.75">
      <c r="F196" s="62"/>
    </row>
    <row r="197" s="61" customFormat="1" ht="12.75">
      <c r="F197" s="62"/>
    </row>
    <row r="198" s="61" customFormat="1" ht="12.75">
      <c r="F198" s="62"/>
    </row>
    <row r="199" s="61" customFormat="1" ht="12.75">
      <c r="F199" s="62"/>
    </row>
    <row r="200" s="61" customFormat="1" ht="12.75">
      <c r="F200" s="62"/>
    </row>
    <row r="201" s="61" customFormat="1" ht="12.75">
      <c r="F201" s="62"/>
    </row>
    <row r="202" s="61" customFormat="1" ht="12.75">
      <c r="F202" s="62"/>
    </row>
    <row r="203" s="61" customFormat="1" ht="12.75">
      <c r="F203" s="62"/>
    </row>
    <row r="204" s="61" customFormat="1" ht="12.75">
      <c r="F204" s="62"/>
    </row>
    <row r="205" s="61" customFormat="1" ht="12.75">
      <c r="F205" s="62"/>
    </row>
    <row r="206" s="61" customFormat="1" ht="12.75">
      <c r="F206" s="62"/>
    </row>
    <row r="207" s="61" customFormat="1" ht="12.75">
      <c r="F207" s="62"/>
    </row>
    <row r="208" s="61" customFormat="1" ht="12.75">
      <c r="F208" s="62"/>
    </row>
    <row r="209" s="61" customFormat="1" ht="12.75">
      <c r="F209" s="62"/>
    </row>
    <row r="210" s="61" customFormat="1" ht="12.75">
      <c r="F210" s="62"/>
    </row>
    <row r="211" s="61" customFormat="1" ht="12.75">
      <c r="F211" s="62"/>
    </row>
    <row r="212" s="61" customFormat="1" ht="12.75">
      <c r="F212" s="62"/>
    </row>
    <row r="213" s="61" customFormat="1" ht="12.75">
      <c r="F213" s="62"/>
    </row>
    <row r="214" s="61" customFormat="1" ht="12.75">
      <c r="F214" s="62"/>
    </row>
    <row r="215" s="61" customFormat="1" ht="12.75">
      <c r="F215" s="62"/>
    </row>
    <row r="216" s="61" customFormat="1" ht="12.75">
      <c r="F216" s="62"/>
    </row>
    <row r="217" s="61" customFormat="1" ht="12.75">
      <c r="F217" s="62"/>
    </row>
    <row r="218" s="61" customFormat="1" ht="12.75">
      <c r="F218" s="62"/>
    </row>
    <row r="219" s="61" customFormat="1" ht="12.75">
      <c r="F219" s="62"/>
    </row>
  </sheetData>
  <sheetProtection selectLockedCells="1" selectUnlockedCells="1"/>
  <mergeCells count="5">
    <mergeCell ref="A77:F77"/>
    <mergeCell ref="C5:E5"/>
    <mergeCell ref="A1:F1"/>
    <mergeCell ref="A2:F2"/>
    <mergeCell ref="A3:F3"/>
  </mergeCells>
  <printOptions gridLines="1" horizontalCentered="1"/>
  <pageMargins left="0.2361111111111111" right="0.19652777777777777" top="0.5902777777777778" bottom="0.7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A2" sqref="A2:F2"/>
    </sheetView>
  </sheetViews>
  <sheetFormatPr defaultColWidth="9.00390625" defaultRowHeight="12.75"/>
  <cols>
    <col min="1" max="1" width="4.125" style="1" customWidth="1"/>
    <col min="2" max="2" width="45.75390625" style="1" customWidth="1"/>
    <col min="3" max="5" width="0" style="1" hidden="1" customWidth="1"/>
    <col min="6" max="6" width="11.375" style="0" customWidth="1"/>
    <col min="7" max="9" width="0" style="1" hidden="1" customWidth="1"/>
    <col min="10" max="16384" width="9.25390625" style="1" customWidth="1"/>
  </cols>
  <sheetData>
    <row r="1" spans="1:6" ht="25.5" customHeight="1">
      <c r="A1" s="130" t="s">
        <v>85</v>
      </c>
      <c r="B1" s="130"/>
      <c r="C1" s="130"/>
      <c r="D1" s="130"/>
      <c r="E1" s="130"/>
      <c r="F1" s="130"/>
    </row>
    <row r="2" spans="1:6" ht="13.5" customHeight="1">
      <c r="A2" s="131" t="s">
        <v>87</v>
      </c>
      <c r="B2" s="131"/>
      <c r="C2" s="131"/>
      <c r="D2" s="131"/>
      <c r="E2" s="131"/>
      <c r="F2" s="131"/>
    </row>
    <row r="3" spans="1:6" ht="18.75" customHeight="1">
      <c r="A3" s="132" t="s">
        <v>82</v>
      </c>
      <c r="B3" s="132"/>
      <c r="C3" s="132"/>
      <c r="D3" s="132"/>
      <c r="E3" s="132"/>
      <c r="F3" s="132"/>
    </row>
    <row r="4" spans="1:6" ht="6" customHeight="1" thickBot="1">
      <c r="A4" s="2"/>
      <c r="B4" s="3"/>
      <c r="C4" s="3"/>
      <c r="D4" s="3"/>
      <c r="E4" s="3"/>
      <c r="F4" s="107"/>
    </row>
    <row r="5" spans="1:6" s="6" customFormat="1" ht="12" customHeight="1" thickBot="1">
      <c r="A5" s="65"/>
      <c r="B5" s="66"/>
      <c r="C5" s="134"/>
      <c r="D5" s="134"/>
      <c r="E5" s="134"/>
      <c r="F5" s="108"/>
    </row>
    <row r="6" spans="1:6" ht="48" customHeight="1" thickBot="1">
      <c r="A6" s="67" t="s">
        <v>0</v>
      </c>
      <c r="B6" s="8" t="s">
        <v>1</v>
      </c>
      <c r="C6" s="9" t="s">
        <v>2</v>
      </c>
      <c r="D6" s="10" t="s">
        <v>3</v>
      </c>
      <c r="E6" s="11" t="s">
        <v>4</v>
      </c>
      <c r="F6" s="109" t="s">
        <v>80</v>
      </c>
    </row>
    <row r="7" spans="1:6" s="16" customFormat="1" ht="10.5" customHeight="1" thickBot="1">
      <c r="A7" s="119">
        <v>1</v>
      </c>
      <c r="B7" s="79">
        <v>2</v>
      </c>
      <c r="C7" s="14"/>
      <c r="D7" s="14"/>
      <c r="E7" s="15"/>
      <c r="F7" s="89">
        <v>5</v>
      </c>
    </row>
    <row r="8" spans="1:6" s="21" customFormat="1" ht="12" customHeight="1">
      <c r="A8" s="120" t="s">
        <v>5</v>
      </c>
      <c r="B8" s="74" t="s">
        <v>6</v>
      </c>
      <c r="C8" s="19"/>
      <c r="D8" s="19"/>
      <c r="E8" s="19"/>
      <c r="F8" s="72"/>
    </row>
    <row r="9" spans="1:9" ht="9" customHeight="1">
      <c r="A9" s="121">
        <v>1</v>
      </c>
      <c r="B9" s="76" t="s">
        <v>7</v>
      </c>
      <c r="C9" s="24"/>
      <c r="D9" s="25"/>
      <c r="E9" s="28"/>
      <c r="F9" s="110"/>
      <c r="I9" s="27">
        <f aca="true" t="shared" si="0" ref="I9:I40">+F9-D9</f>
        <v>0</v>
      </c>
    </row>
    <row r="10" spans="1:9" ht="9" customHeight="1">
      <c r="A10" s="121">
        <v>2</v>
      </c>
      <c r="B10" s="76" t="s">
        <v>8</v>
      </c>
      <c r="C10" s="24"/>
      <c r="D10" s="25"/>
      <c r="E10" s="28"/>
      <c r="F10" s="110"/>
      <c r="I10" s="27">
        <f t="shared" si="0"/>
        <v>0</v>
      </c>
    </row>
    <row r="11" spans="1:9" ht="9" customHeight="1">
      <c r="A11" s="121">
        <v>3</v>
      </c>
      <c r="B11" s="76" t="s">
        <v>9</v>
      </c>
      <c r="C11" s="24"/>
      <c r="D11" s="25"/>
      <c r="E11" s="28"/>
      <c r="F11" s="110"/>
      <c r="I11" s="27">
        <f t="shared" si="0"/>
        <v>0</v>
      </c>
    </row>
    <row r="12" spans="1:9" ht="9" customHeight="1">
      <c r="A12" s="121">
        <v>4</v>
      </c>
      <c r="B12" s="76" t="s">
        <v>10</v>
      </c>
      <c r="C12" s="24"/>
      <c r="D12" s="25"/>
      <c r="E12" s="28"/>
      <c r="F12" s="114"/>
      <c r="I12" s="27">
        <f t="shared" si="0"/>
        <v>0</v>
      </c>
    </row>
    <row r="13" spans="1:9" ht="9" customHeight="1">
      <c r="A13" s="121">
        <v>5</v>
      </c>
      <c r="B13" s="76" t="s">
        <v>11</v>
      </c>
      <c r="C13" s="24"/>
      <c r="D13" s="25"/>
      <c r="E13" s="28"/>
      <c r="F13" s="110"/>
      <c r="I13" s="27">
        <f t="shared" si="0"/>
        <v>0</v>
      </c>
    </row>
    <row r="14" spans="1:9" s="21" customFormat="1" ht="9" customHeight="1">
      <c r="A14" s="120">
        <v>6</v>
      </c>
      <c r="B14" s="80" t="s">
        <v>12</v>
      </c>
      <c r="C14" s="28"/>
      <c r="D14" s="29"/>
      <c r="E14" s="28"/>
      <c r="F14" s="112">
        <f>SUM(F9:F13)</f>
        <v>0</v>
      </c>
      <c r="I14" s="27">
        <f t="shared" si="0"/>
        <v>0</v>
      </c>
    </row>
    <row r="15" spans="1:9" ht="9" customHeight="1">
      <c r="A15" s="121">
        <v>7</v>
      </c>
      <c r="B15" s="76" t="s">
        <v>13</v>
      </c>
      <c r="C15" s="30"/>
      <c r="D15" s="31"/>
      <c r="E15" s="28"/>
      <c r="F15" s="115"/>
      <c r="I15" s="27">
        <f t="shared" si="0"/>
        <v>0</v>
      </c>
    </row>
    <row r="16" spans="1:9" ht="9" customHeight="1">
      <c r="A16" s="121" t="s">
        <v>14</v>
      </c>
      <c r="B16" s="76" t="s">
        <v>78</v>
      </c>
      <c r="C16" s="30"/>
      <c r="D16" s="31"/>
      <c r="E16" s="28"/>
      <c r="F16" s="115"/>
      <c r="I16" s="27">
        <f t="shared" si="0"/>
        <v>0</v>
      </c>
    </row>
    <row r="17" spans="1:9" ht="9" customHeight="1">
      <c r="A17" s="121" t="s">
        <v>16</v>
      </c>
      <c r="B17" s="76" t="s">
        <v>79</v>
      </c>
      <c r="C17" s="30"/>
      <c r="D17" s="31"/>
      <c r="E17" s="28"/>
      <c r="F17" s="115"/>
      <c r="I17" s="27">
        <f t="shared" si="0"/>
        <v>0</v>
      </c>
    </row>
    <row r="18" spans="1:9" ht="9" customHeight="1">
      <c r="A18" s="121">
        <v>9</v>
      </c>
      <c r="B18" s="76" t="s">
        <v>18</v>
      </c>
      <c r="C18" s="30"/>
      <c r="D18" s="31"/>
      <c r="E18" s="28"/>
      <c r="F18" s="115"/>
      <c r="I18" s="27">
        <f t="shared" si="0"/>
        <v>0</v>
      </c>
    </row>
    <row r="19" spans="1:9" s="21" customFormat="1" ht="9" customHeight="1">
      <c r="A19" s="120">
        <v>10</v>
      </c>
      <c r="B19" s="80" t="s">
        <v>19</v>
      </c>
      <c r="C19" s="28"/>
      <c r="D19" s="29"/>
      <c r="E19" s="28"/>
      <c r="F19" s="112">
        <f>SUM(F15:F18)</f>
        <v>0</v>
      </c>
      <c r="I19" s="27">
        <f t="shared" si="0"/>
        <v>0</v>
      </c>
    </row>
    <row r="20" spans="1:9" ht="9" customHeight="1">
      <c r="A20" s="122">
        <v>11</v>
      </c>
      <c r="B20" s="81" t="s">
        <v>20</v>
      </c>
      <c r="C20" s="24"/>
      <c r="D20" s="25"/>
      <c r="E20" s="28"/>
      <c r="F20" s="110"/>
      <c r="I20" s="27">
        <f t="shared" si="0"/>
        <v>0</v>
      </c>
    </row>
    <row r="21" spans="1:9" ht="9" customHeight="1">
      <c r="A21" s="122">
        <v>12</v>
      </c>
      <c r="B21" s="81" t="s">
        <v>21</v>
      </c>
      <c r="C21" s="24"/>
      <c r="D21" s="25"/>
      <c r="E21" s="28"/>
      <c r="F21" s="110"/>
      <c r="I21" s="27">
        <f t="shared" si="0"/>
        <v>0</v>
      </c>
    </row>
    <row r="22" spans="1:9" ht="9" customHeight="1">
      <c r="A22" s="120">
        <v>13</v>
      </c>
      <c r="B22" s="80" t="s">
        <v>22</v>
      </c>
      <c r="C22" s="28"/>
      <c r="D22" s="29"/>
      <c r="E22" s="28"/>
      <c r="F22" s="112">
        <f>SUM(F20:F21)</f>
        <v>0</v>
      </c>
      <c r="I22" s="27">
        <f t="shared" si="0"/>
        <v>0</v>
      </c>
    </row>
    <row r="23" spans="1:9" s="39" customFormat="1" ht="9" customHeight="1">
      <c r="A23" s="123">
        <v>14</v>
      </c>
      <c r="B23" s="82" t="s">
        <v>23</v>
      </c>
      <c r="C23" s="36"/>
      <c r="D23" s="37"/>
      <c r="E23" s="78"/>
      <c r="F23" s="114"/>
      <c r="I23" s="40">
        <f t="shared" si="0"/>
        <v>0</v>
      </c>
    </row>
    <row r="24" spans="1:9" ht="9" customHeight="1">
      <c r="A24" s="121">
        <v>15</v>
      </c>
      <c r="B24" s="76" t="s">
        <v>24</v>
      </c>
      <c r="C24" s="24"/>
      <c r="D24" s="25"/>
      <c r="E24" s="28"/>
      <c r="F24" s="110"/>
      <c r="I24" s="27">
        <f t="shared" si="0"/>
        <v>0</v>
      </c>
    </row>
    <row r="25" spans="1:9" ht="9" customHeight="1">
      <c r="A25" s="121">
        <v>16</v>
      </c>
      <c r="B25" s="76" t="s">
        <v>25</v>
      </c>
      <c r="C25" s="24"/>
      <c r="D25" s="25"/>
      <c r="E25" s="28"/>
      <c r="F25" s="110"/>
      <c r="I25" s="27">
        <f t="shared" si="0"/>
        <v>0</v>
      </c>
    </row>
    <row r="26" spans="1:9" ht="9" customHeight="1">
      <c r="A26" s="121">
        <v>17</v>
      </c>
      <c r="B26" s="76" t="s">
        <v>26</v>
      </c>
      <c r="C26" s="24"/>
      <c r="D26" s="25"/>
      <c r="E26" s="28"/>
      <c r="F26" s="110"/>
      <c r="I26" s="27">
        <f t="shared" si="0"/>
        <v>0</v>
      </c>
    </row>
    <row r="27" spans="1:9" s="21" customFormat="1" ht="9" customHeight="1">
      <c r="A27" s="124">
        <v>18</v>
      </c>
      <c r="B27" s="80" t="s">
        <v>27</v>
      </c>
      <c r="C27" s="28"/>
      <c r="D27" s="29"/>
      <c r="E27" s="28"/>
      <c r="F27" s="112">
        <f>SUM(F23:F26)</f>
        <v>0</v>
      </c>
      <c r="I27" s="27">
        <f t="shared" si="0"/>
        <v>0</v>
      </c>
    </row>
    <row r="28" spans="1:9" ht="9" customHeight="1">
      <c r="A28" s="121">
        <v>19</v>
      </c>
      <c r="B28" s="76" t="s">
        <v>28</v>
      </c>
      <c r="C28" s="30"/>
      <c r="D28" s="31"/>
      <c r="E28" s="28"/>
      <c r="F28" s="115"/>
      <c r="G28" s="27" t="e">
        <f>+#REF!+#REF!</f>
        <v>#REF!</v>
      </c>
      <c r="I28" s="27">
        <f t="shared" si="0"/>
        <v>0</v>
      </c>
    </row>
    <row r="29" spans="1:9" ht="9" customHeight="1">
      <c r="A29" s="121">
        <v>20</v>
      </c>
      <c r="B29" s="76" t="s">
        <v>29</v>
      </c>
      <c r="C29" s="30"/>
      <c r="D29" s="31"/>
      <c r="E29" s="28"/>
      <c r="F29" s="115">
        <v>250</v>
      </c>
      <c r="I29" s="27">
        <f t="shared" si="0"/>
        <v>250</v>
      </c>
    </row>
    <row r="30" spans="1:9" ht="9" customHeight="1">
      <c r="A30" s="121">
        <v>21</v>
      </c>
      <c r="B30" s="76" t="s">
        <v>30</v>
      </c>
      <c r="C30" s="30"/>
      <c r="D30" s="31"/>
      <c r="E30" s="28"/>
      <c r="F30" s="115">
        <v>215</v>
      </c>
      <c r="I30" s="27">
        <f t="shared" si="0"/>
        <v>215</v>
      </c>
    </row>
    <row r="31" spans="1:9" ht="9" customHeight="1">
      <c r="A31" s="121">
        <v>22</v>
      </c>
      <c r="B31" s="76" t="s">
        <v>31</v>
      </c>
      <c r="C31" s="30"/>
      <c r="D31" s="31"/>
      <c r="E31" s="28"/>
      <c r="F31" s="115"/>
      <c r="I31" s="27">
        <f t="shared" si="0"/>
        <v>0</v>
      </c>
    </row>
    <row r="32" spans="1:9" ht="9" customHeight="1">
      <c r="A32" s="121">
        <v>23</v>
      </c>
      <c r="B32" s="76" t="s">
        <v>32</v>
      </c>
      <c r="C32" s="30"/>
      <c r="D32" s="31"/>
      <c r="E32" s="28"/>
      <c r="F32" s="115"/>
      <c r="I32" s="27">
        <f t="shared" si="0"/>
        <v>0</v>
      </c>
    </row>
    <row r="33" spans="1:9" ht="9" customHeight="1">
      <c r="A33" s="121">
        <v>24</v>
      </c>
      <c r="B33" s="76" t="s">
        <v>33</v>
      </c>
      <c r="C33" s="30"/>
      <c r="D33" s="31"/>
      <c r="E33" s="28"/>
      <c r="F33" s="115"/>
      <c r="I33" s="27">
        <f t="shared" si="0"/>
        <v>0</v>
      </c>
    </row>
    <row r="34" spans="1:9" ht="9" customHeight="1">
      <c r="A34" s="121">
        <v>25</v>
      </c>
      <c r="B34" s="76" t="s">
        <v>34</v>
      </c>
      <c r="C34" s="30"/>
      <c r="D34" s="31"/>
      <c r="E34" s="28"/>
      <c r="F34" s="115"/>
      <c r="I34" s="27">
        <f t="shared" si="0"/>
        <v>0</v>
      </c>
    </row>
    <row r="35" spans="1:9" ht="9" customHeight="1">
      <c r="A35" s="121">
        <v>26</v>
      </c>
      <c r="B35" s="76" t="s">
        <v>35</v>
      </c>
      <c r="C35" s="24"/>
      <c r="D35" s="25"/>
      <c r="E35" s="28"/>
      <c r="F35" s="110">
        <v>0</v>
      </c>
      <c r="I35" s="27">
        <f t="shared" si="0"/>
        <v>0</v>
      </c>
    </row>
    <row r="36" spans="1:9" ht="9" customHeight="1">
      <c r="A36" s="121">
        <v>27</v>
      </c>
      <c r="B36" s="76" t="s">
        <v>36</v>
      </c>
      <c r="C36" s="24"/>
      <c r="D36" s="25"/>
      <c r="E36" s="28"/>
      <c r="F36" s="110">
        <v>0</v>
      </c>
      <c r="I36" s="27">
        <f t="shared" si="0"/>
        <v>0</v>
      </c>
    </row>
    <row r="37" spans="1:9" ht="9" customHeight="1">
      <c r="A37" s="121">
        <v>28</v>
      </c>
      <c r="B37" s="76" t="s">
        <v>37</v>
      </c>
      <c r="C37" s="24"/>
      <c r="D37" s="25"/>
      <c r="E37" s="28"/>
      <c r="F37" s="110">
        <v>0</v>
      </c>
      <c r="I37" s="27">
        <f t="shared" si="0"/>
        <v>0</v>
      </c>
    </row>
    <row r="38" spans="1:9" s="16" customFormat="1" ht="9" customHeight="1">
      <c r="A38" s="124">
        <v>29</v>
      </c>
      <c r="B38" s="75" t="s">
        <v>38</v>
      </c>
      <c r="C38" s="28"/>
      <c r="D38" s="29"/>
      <c r="E38" s="28"/>
      <c r="F38" s="112">
        <f>SUM(F28:F37)</f>
        <v>465</v>
      </c>
      <c r="I38" s="27">
        <f t="shared" si="0"/>
        <v>465</v>
      </c>
    </row>
    <row r="39" spans="1:9" ht="12" customHeight="1">
      <c r="A39" s="121">
        <v>30</v>
      </c>
      <c r="B39" s="76" t="s">
        <v>39</v>
      </c>
      <c r="C39" s="30"/>
      <c r="D39" s="31"/>
      <c r="E39" s="28"/>
      <c r="F39" s="115"/>
      <c r="I39" s="27">
        <f t="shared" si="0"/>
        <v>0</v>
      </c>
    </row>
    <row r="40" spans="1:9" ht="9" customHeight="1">
      <c r="A40" s="121">
        <v>31</v>
      </c>
      <c r="B40" s="76" t="s">
        <v>40</v>
      </c>
      <c r="C40" s="30"/>
      <c r="D40" s="31"/>
      <c r="E40" s="28"/>
      <c r="F40" s="115"/>
      <c r="I40" s="27">
        <f t="shared" si="0"/>
        <v>0</v>
      </c>
    </row>
    <row r="41" spans="1:9" ht="9" customHeight="1">
      <c r="A41" s="121">
        <v>32</v>
      </c>
      <c r="B41" s="76" t="s">
        <v>41</v>
      </c>
      <c r="C41" s="30"/>
      <c r="D41" s="31"/>
      <c r="E41" s="28"/>
      <c r="F41" s="115"/>
      <c r="I41" s="27">
        <f aca="true" t="shared" si="1" ref="I41:I58">+F41-D41</f>
        <v>0</v>
      </c>
    </row>
    <row r="42" spans="1:9" ht="9.75" customHeight="1">
      <c r="A42" s="121">
        <v>33</v>
      </c>
      <c r="B42" s="76" t="s">
        <v>42</v>
      </c>
      <c r="C42" s="30"/>
      <c r="D42" s="31"/>
      <c r="E42" s="28"/>
      <c r="F42" s="115">
        <f>+'[1]NNÖ bev műk 841127'!$C$51</f>
        <v>610</v>
      </c>
      <c r="I42" s="27">
        <f t="shared" si="1"/>
        <v>610</v>
      </c>
    </row>
    <row r="43" spans="1:9" ht="9" customHeight="1">
      <c r="A43" s="121">
        <v>34</v>
      </c>
      <c r="B43" s="76" t="s">
        <v>43</v>
      </c>
      <c r="C43" s="24"/>
      <c r="D43" s="25"/>
      <c r="E43" s="28"/>
      <c r="F43" s="110"/>
      <c r="I43" s="27">
        <f t="shared" si="1"/>
        <v>0</v>
      </c>
    </row>
    <row r="44" spans="1:9" ht="9.75" customHeight="1">
      <c r="A44" s="121">
        <v>35</v>
      </c>
      <c r="B44" s="76" t="s">
        <v>44</v>
      </c>
      <c r="C44" s="30"/>
      <c r="D44" s="31"/>
      <c r="E44" s="28"/>
      <c r="F44" s="115"/>
      <c r="I44" s="27">
        <f t="shared" si="1"/>
        <v>0</v>
      </c>
    </row>
    <row r="45" spans="1:9" s="16" customFormat="1" ht="9.75" customHeight="1">
      <c r="A45" s="124">
        <v>36</v>
      </c>
      <c r="B45" s="75" t="s">
        <v>45</v>
      </c>
      <c r="C45" s="28"/>
      <c r="D45" s="29"/>
      <c r="E45" s="28"/>
      <c r="F45" s="112">
        <f>SUM(F39:F44)</f>
        <v>610</v>
      </c>
      <c r="I45" s="27">
        <f t="shared" si="1"/>
        <v>610</v>
      </c>
    </row>
    <row r="46" spans="1:9" ht="9.75" customHeight="1">
      <c r="A46" s="121">
        <v>37</v>
      </c>
      <c r="B46" s="76" t="s">
        <v>46</v>
      </c>
      <c r="C46" s="24"/>
      <c r="D46" s="25"/>
      <c r="E46" s="28"/>
      <c r="F46" s="110"/>
      <c r="I46" s="27">
        <f t="shared" si="1"/>
        <v>0</v>
      </c>
    </row>
    <row r="47" spans="1:9" ht="9.75" customHeight="1">
      <c r="A47" s="121">
        <v>38</v>
      </c>
      <c r="B47" s="76" t="s">
        <v>47</v>
      </c>
      <c r="C47" s="30"/>
      <c r="D47" s="31"/>
      <c r="E47" s="28"/>
      <c r="F47" s="115"/>
      <c r="I47" s="27">
        <f t="shared" si="1"/>
        <v>0</v>
      </c>
    </row>
    <row r="48" spans="1:9" ht="9.75" customHeight="1">
      <c r="A48" s="121">
        <v>41</v>
      </c>
      <c r="B48" s="76" t="s">
        <v>48</v>
      </c>
      <c r="C48" s="24"/>
      <c r="D48" s="25"/>
      <c r="E48" s="28"/>
      <c r="F48" s="110"/>
      <c r="I48" s="27">
        <f t="shared" si="1"/>
        <v>0</v>
      </c>
    </row>
    <row r="49" spans="1:9" s="16" customFormat="1" ht="9.75" customHeight="1">
      <c r="A49" s="124">
        <v>42</v>
      </c>
      <c r="B49" s="75" t="s">
        <v>49</v>
      </c>
      <c r="C49" s="28"/>
      <c r="D49" s="29"/>
      <c r="E49" s="28"/>
      <c r="F49" s="112">
        <f>SUM(F46:F48)</f>
        <v>0</v>
      </c>
      <c r="I49" s="27">
        <f t="shared" si="1"/>
        <v>0</v>
      </c>
    </row>
    <row r="50" spans="1:9" ht="9.75" customHeight="1">
      <c r="A50" s="121">
        <v>43</v>
      </c>
      <c r="B50" s="76" t="s">
        <v>50</v>
      </c>
      <c r="C50" s="24"/>
      <c r="D50" s="25"/>
      <c r="E50" s="28"/>
      <c r="F50" s="110"/>
      <c r="I50" s="27">
        <f t="shared" si="1"/>
        <v>0</v>
      </c>
    </row>
    <row r="51" spans="1:9" ht="9.75" customHeight="1">
      <c r="A51" s="121">
        <v>44</v>
      </c>
      <c r="B51" s="76" t="s">
        <v>51</v>
      </c>
      <c r="C51" s="24"/>
      <c r="D51" s="25"/>
      <c r="E51" s="28"/>
      <c r="F51" s="110"/>
      <c r="I51" s="27">
        <f t="shared" si="1"/>
        <v>0</v>
      </c>
    </row>
    <row r="52" spans="1:9" ht="9.75" customHeight="1">
      <c r="A52" s="121">
        <v>45</v>
      </c>
      <c r="B52" s="76" t="s">
        <v>52</v>
      </c>
      <c r="C52" s="24"/>
      <c r="D52" s="24"/>
      <c r="E52" s="28"/>
      <c r="F52" s="111"/>
      <c r="I52" s="27">
        <f t="shared" si="1"/>
        <v>0</v>
      </c>
    </row>
    <row r="53" spans="1:9" ht="9.75" customHeight="1">
      <c r="A53" s="121">
        <v>46</v>
      </c>
      <c r="B53" s="76" t="s">
        <v>53</v>
      </c>
      <c r="C53" s="24"/>
      <c r="D53" s="24"/>
      <c r="E53" s="28"/>
      <c r="F53" s="111"/>
      <c r="I53" s="27">
        <f t="shared" si="1"/>
        <v>0</v>
      </c>
    </row>
    <row r="54" spans="1:9" s="16" customFormat="1" ht="9.75" customHeight="1">
      <c r="A54" s="124">
        <v>47</v>
      </c>
      <c r="B54" s="75" t="s">
        <v>54</v>
      </c>
      <c r="C54" s="28"/>
      <c r="D54" s="28"/>
      <c r="E54" s="28"/>
      <c r="F54" s="73">
        <f>SUM(F50:F53)</f>
        <v>0</v>
      </c>
      <c r="I54" s="27">
        <f t="shared" si="1"/>
        <v>0</v>
      </c>
    </row>
    <row r="55" spans="1:9" s="16" customFormat="1" ht="9.75" customHeight="1">
      <c r="A55" s="124">
        <v>48</v>
      </c>
      <c r="B55" s="75" t="s">
        <v>55</v>
      </c>
      <c r="C55" s="28"/>
      <c r="D55" s="28"/>
      <c r="E55" s="28"/>
      <c r="F55" s="73">
        <f>+F14+F19+F22+F27+F38+F45+F49+F54</f>
        <v>1075</v>
      </c>
      <c r="I55" s="27">
        <f t="shared" si="1"/>
        <v>1075</v>
      </c>
    </row>
    <row r="56" spans="1:9" ht="9.75" customHeight="1">
      <c r="A56" s="121">
        <v>49</v>
      </c>
      <c r="B56" s="76" t="s">
        <v>56</v>
      </c>
      <c r="C56" s="24"/>
      <c r="D56" s="24"/>
      <c r="E56" s="28"/>
      <c r="F56" s="125"/>
      <c r="I56" s="27">
        <f t="shared" si="1"/>
        <v>0</v>
      </c>
    </row>
    <row r="57" spans="1:9" ht="9.75" customHeight="1">
      <c r="A57" s="121">
        <v>50</v>
      </c>
      <c r="B57" s="76" t="s">
        <v>57</v>
      </c>
      <c r="C57" s="30"/>
      <c r="D57" s="30"/>
      <c r="E57" s="28"/>
      <c r="F57" s="111"/>
      <c r="I57" s="27">
        <f t="shared" si="1"/>
        <v>0</v>
      </c>
    </row>
    <row r="58" spans="1:9" ht="9.75" customHeight="1" thickBot="1">
      <c r="A58" s="121">
        <v>51</v>
      </c>
      <c r="B58" s="77" t="s">
        <v>58</v>
      </c>
      <c r="C58" s="24"/>
      <c r="D58" s="24"/>
      <c r="E58" s="28"/>
      <c r="F58" s="116"/>
      <c r="I58" s="27">
        <f t="shared" si="1"/>
        <v>0</v>
      </c>
    </row>
    <row r="59" spans="1:6" ht="12" hidden="1" thickBot="1">
      <c r="A59" s="68"/>
      <c r="B59" s="43" t="s">
        <v>59</v>
      </c>
      <c r="C59" s="64"/>
      <c r="D59" s="64"/>
      <c r="E59" s="26"/>
      <c r="F59" s="117">
        <v>0</v>
      </c>
    </row>
    <row r="60" spans="1:8" s="21" customFormat="1" ht="24" customHeight="1" thickBot="1">
      <c r="A60" s="126">
        <v>52</v>
      </c>
      <c r="B60" s="51" t="s">
        <v>60</v>
      </c>
      <c r="C60" s="47"/>
      <c r="D60" s="48"/>
      <c r="E60" s="49"/>
      <c r="F60" s="127">
        <f>+F55+F56+F57</f>
        <v>1075</v>
      </c>
      <c r="G60" s="50"/>
      <c r="H60" s="50" t="e">
        <f>+F60+#REF!+#REF!</f>
        <v>#REF!</v>
      </c>
    </row>
    <row r="61" spans="1:6" s="16" customFormat="1" ht="20.25" customHeight="1">
      <c r="A61" s="124"/>
      <c r="B61" s="74" t="s">
        <v>61</v>
      </c>
      <c r="C61" s="52"/>
      <c r="D61" s="52"/>
      <c r="E61" s="52"/>
      <c r="F61" s="72"/>
    </row>
    <row r="62" spans="1:6" s="16" customFormat="1" ht="10.5" customHeight="1">
      <c r="A62" s="124">
        <v>53</v>
      </c>
      <c r="B62" s="75" t="s">
        <v>62</v>
      </c>
      <c r="C62" s="28"/>
      <c r="D62" s="28"/>
      <c r="E62" s="28"/>
      <c r="F62" s="73">
        <f>SUM(F63:F67)</f>
        <v>1075</v>
      </c>
    </row>
    <row r="63" spans="1:10" ht="10.5" customHeight="1">
      <c r="A63" s="121"/>
      <c r="B63" s="76" t="s">
        <v>63</v>
      </c>
      <c r="C63" s="30"/>
      <c r="D63" s="30"/>
      <c r="E63" s="28"/>
      <c r="F63" s="113">
        <v>480</v>
      </c>
      <c r="I63" s="27">
        <f aca="true" t="shared" si="2" ref="I63:I73">+F63-D63</f>
        <v>480</v>
      </c>
      <c r="J63" s="27"/>
    </row>
    <row r="64" spans="1:10" ht="10.5" customHeight="1">
      <c r="A64" s="121"/>
      <c r="B64" s="76" t="s">
        <v>64</v>
      </c>
      <c r="C64" s="30"/>
      <c r="D64" s="30"/>
      <c r="E64" s="28"/>
      <c r="F64" s="113">
        <v>130</v>
      </c>
      <c r="I64" s="27">
        <f t="shared" si="2"/>
        <v>130</v>
      </c>
      <c r="J64" s="27"/>
    </row>
    <row r="65" spans="1:10" ht="10.5" customHeight="1">
      <c r="A65" s="121"/>
      <c r="B65" s="76" t="s">
        <v>65</v>
      </c>
      <c r="C65" s="30"/>
      <c r="D65" s="30"/>
      <c r="E65" s="28"/>
      <c r="F65" s="113">
        <v>465</v>
      </c>
      <c r="I65" s="27">
        <f t="shared" si="2"/>
        <v>465</v>
      </c>
      <c r="J65" s="27"/>
    </row>
    <row r="66" spans="1:10" ht="10.5" customHeight="1">
      <c r="A66" s="121"/>
      <c r="B66" s="76" t="s">
        <v>66</v>
      </c>
      <c r="C66" s="30"/>
      <c r="D66" s="30"/>
      <c r="E66" s="28"/>
      <c r="F66" s="113"/>
      <c r="I66" s="27">
        <f t="shared" si="2"/>
        <v>0</v>
      </c>
      <c r="J66" s="27"/>
    </row>
    <row r="67" spans="1:10" ht="10.5" customHeight="1">
      <c r="A67" s="121"/>
      <c r="B67" s="76" t="s">
        <v>67</v>
      </c>
      <c r="C67" s="30"/>
      <c r="D67" s="30"/>
      <c r="E67" s="28"/>
      <c r="F67" s="113"/>
      <c r="I67" s="27">
        <f t="shared" si="2"/>
        <v>0</v>
      </c>
      <c r="J67" s="27"/>
    </row>
    <row r="68" spans="1:10" s="16" customFormat="1" ht="10.5" customHeight="1">
      <c r="A68" s="124">
        <v>54</v>
      </c>
      <c r="B68" s="75" t="s">
        <v>68</v>
      </c>
      <c r="C68" s="28"/>
      <c r="D68" s="28"/>
      <c r="E68" s="28"/>
      <c r="F68" s="73">
        <f>SUM(F69:F71)</f>
        <v>0</v>
      </c>
      <c r="I68" s="27">
        <f t="shared" si="2"/>
        <v>0</v>
      </c>
      <c r="J68" s="27"/>
    </row>
    <row r="69" spans="1:10" ht="11.25" customHeight="1">
      <c r="A69" s="121"/>
      <c r="B69" s="76" t="s">
        <v>69</v>
      </c>
      <c r="C69" s="24"/>
      <c r="D69" s="24"/>
      <c r="E69" s="28"/>
      <c r="F69" s="111"/>
      <c r="I69" s="27">
        <f t="shared" si="2"/>
        <v>0</v>
      </c>
      <c r="J69" s="27"/>
    </row>
    <row r="70" spans="1:10" ht="11.25" customHeight="1">
      <c r="A70" s="121"/>
      <c r="B70" s="76" t="s">
        <v>70</v>
      </c>
      <c r="C70" s="24"/>
      <c r="D70" s="24"/>
      <c r="E70" s="28"/>
      <c r="F70" s="111"/>
      <c r="I70" s="27">
        <f t="shared" si="2"/>
        <v>0</v>
      </c>
      <c r="J70" s="27"/>
    </row>
    <row r="71" spans="1:10" ht="11.25" customHeight="1">
      <c r="A71" s="121"/>
      <c r="B71" s="76" t="s">
        <v>71</v>
      </c>
      <c r="C71" s="24"/>
      <c r="D71" s="24"/>
      <c r="E71" s="28"/>
      <c r="F71" s="111"/>
      <c r="I71" s="27">
        <f t="shared" si="2"/>
        <v>0</v>
      </c>
      <c r="J71" s="27"/>
    </row>
    <row r="72" spans="1:10" s="16" customFormat="1" ht="10.5" customHeight="1">
      <c r="A72" s="124">
        <v>55</v>
      </c>
      <c r="B72" s="75" t="s">
        <v>72</v>
      </c>
      <c r="C72" s="28"/>
      <c r="D72" s="28"/>
      <c r="E72" s="28"/>
      <c r="F72" s="73">
        <v>0</v>
      </c>
      <c r="I72" s="27">
        <f t="shared" si="2"/>
        <v>0</v>
      </c>
      <c r="J72" s="27"/>
    </row>
    <row r="73" spans="1:10" s="16" customFormat="1" ht="10.5" customHeight="1">
      <c r="A73" s="124">
        <v>56</v>
      </c>
      <c r="B73" s="75" t="s">
        <v>73</v>
      </c>
      <c r="C73" s="28"/>
      <c r="D73" s="28"/>
      <c r="E73" s="28"/>
      <c r="F73" s="73"/>
      <c r="I73" s="27">
        <f t="shared" si="2"/>
        <v>0</v>
      </c>
      <c r="J73" s="27"/>
    </row>
    <row r="74" spans="1:6" ht="10.5" customHeight="1" thickBot="1">
      <c r="A74" s="121"/>
      <c r="B74" s="77" t="s">
        <v>74</v>
      </c>
      <c r="C74" s="24"/>
      <c r="D74" s="24"/>
      <c r="E74" s="24"/>
      <c r="F74" s="116">
        <v>0</v>
      </c>
    </row>
    <row r="75" spans="1:6" ht="12" hidden="1" thickBot="1">
      <c r="A75" s="68"/>
      <c r="B75" s="43" t="s">
        <v>59</v>
      </c>
      <c r="C75" s="55"/>
      <c r="D75" s="64"/>
      <c r="E75" s="26"/>
      <c r="F75" s="117">
        <v>0</v>
      </c>
    </row>
    <row r="76" spans="1:6" s="21" customFormat="1" ht="24" customHeight="1" thickBot="1">
      <c r="A76" s="69">
        <v>57</v>
      </c>
      <c r="B76" s="70" t="s">
        <v>75</v>
      </c>
      <c r="C76" s="71"/>
      <c r="D76" s="71"/>
      <c r="E76" s="71"/>
      <c r="F76" s="83">
        <f>+F73+F72+F68+F62</f>
        <v>1075</v>
      </c>
    </row>
    <row r="77" spans="1:6" ht="13.5" customHeight="1">
      <c r="A77" s="133" t="str">
        <f>+'2 2012_rend_ mérleg'!A77:F77</f>
        <v>Pilisborosjenő, 2012. február 15.</v>
      </c>
      <c r="B77" s="133"/>
      <c r="C77" s="133"/>
      <c r="D77" s="133"/>
      <c r="E77" s="133"/>
      <c r="F77" s="133"/>
    </row>
    <row r="78" ht="12.75" hidden="1"/>
    <row r="79" ht="12.75" hidden="1"/>
    <row r="80" ht="12.75" hidden="1"/>
    <row r="81" spans="1:5" ht="12.75" hidden="1">
      <c r="A81" s="60"/>
      <c r="B81" s="60"/>
      <c r="C81" s="60"/>
      <c r="D81" s="60"/>
      <c r="E81" s="60"/>
    </row>
    <row r="82" ht="12.75" hidden="1"/>
    <row r="83" ht="12.75" hidden="1">
      <c r="F83" s="59" t="e">
        <f>+#REF!+#REF!</f>
        <v>#REF!</v>
      </c>
    </row>
    <row r="84" ht="12.75" hidden="1"/>
    <row r="85" ht="12.75" hidden="1">
      <c r="F85" s="59">
        <f>+F60-F76</f>
        <v>0</v>
      </c>
    </row>
    <row r="86" ht="12.75" hidden="1"/>
    <row r="87" ht="12.75" hidden="1"/>
    <row r="89" ht="12.75" hidden="1">
      <c r="F89" s="59"/>
    </row>
    <row r="90" ht="12.75" hidden="1"/>
    <row r="91" ht="12.75" hidden="1">
      <c r="F91" s="59"/>
    </row>
    <row r="92" s="61" customFormat="1" ht="12.75">
      <c r="F92" s="63"/>
    </row>
    <row r="93" s="61" customFormat="1" ht="12.75" hidden="1">
      <c r="F93" s="63"/>
    </row>
    <row r="94" s="61" customFormat="1" ht="12.75">
      <c r="F94" s="62"/>
    </row>
    <row r="95" s="61" customFormat="1" ht="12.75">
      <c r="F95" s="62"/>
    </row>
    <row r="96" s="61" customFormat="1" ht="12.75">
      <c r="F96" s="62"/>
    </row>
    <row r="97" s="61" customFormat="1" ht="12.75">
      <c r="F97" s="62"/>
    </row>
    <row r="98" s="61" customFormat="1" ht="12.75">
      <c r="F98" s="62"/>
    </row>
    <row r="99" s="61" customFormat="1" ht="12.75">
      <c r="F99" s="62"/>
    </row>
    <row r="100" s="61" customFormat="1" ht="12.75">
      <c r="F100" s="62"/>
    </row>
    <row r="101" s="61" customFormat="1" ht="12.75">
      <c r="F101" s="62"/>
    </row>
    <row r="102" s="61" customFormat="1" ht="12.75">
      <c r="F102" s="62"/>
    </row>
    <row r="103" s="61" customFormat="1" ht="12.75">
      <c r="F103" s="62"/>
    </row>
    <row r="104" s="61" customFormat="1" ht="12.75">
      <c r="F104" s="62"/>
    </row>
    <row r="105" s="61" customFormat="1" ht="12.75">
      <c r="F105" s="62"/>
    </row>
    <row r="106" s="61" customFormat="1" ht="12.75">
      <c r="F106" s="62"/>
    </row>
    <row r="107" s="61" customFormat="1" ht="12.75">
      <c r="F107" s="62"/>
    </row>
    <row r="108" s="61" customFormat="1" ht="12.75">
      <c r="F108" s="62"/>
    </row>
    <row r="109" s="61" customFormat="1" ht="12.75">
      <c r="F109" s="62"/>
    </row>
    <row r="110" s="61" customFormat="1" ht="12.75">
      <c r="F110" s="62"/>
    </row>
    <row r="111" s="61" customFormat="1" ht="12.75">
      <c r="F111" s="62"/>
    </row>
    <row r="112" s="61" customFormat="1" ht="12.75">
      <c r="F112" s="62"/>
    </row>
    <row r="113" s="61" customFormat="1" ht="12.75">
      <c r="F113" s="62"/>
    </row>
    <row r="114" s="61" customFormat="1" ht="12.75">
      <c r="F114" s="62"/>
    </row>
    <row r="115" s="61" customFormat="1" ht="12.75">
      <c r="F115" s="62"/>
    </row>
    <row r="116" s="61" customFormat="1" ht="12.75">
      <c r="F116" s="62"/>
    </row>
    <row r="117" s="61" customFormat="1" ht="12.75">
      <c r="F117" s="62"/>
    </row>
    <row r="118" s="61" customFormat="1" ht="12.75">
      <c r="F118" s="62"/>
    </row>
    <row r="119" s="61" customFormat="1" ht="12.75">
      <c r="F119" s="62"/>
    </row>
    <row r="120" s="61" customFormat="1" ht="12.75">
      <c r="F120" s="62"/>
    </row>
    <row r="121" s="61" customFormat="1" ht="12.75">
      <c r="F121" s="62"/>
    </row>
    <row r="122" s="61" customFormat="1" ht="12.75">
      <c r="F122" s="62"/>
    </row>
    <row r="123" s="61" customFormat="1" ht="12.75">
      <c r="F123" s="62"/>
    </row>
    <row r="124" s="61" customFormat="1" ht="12.75">
      <c r="F124" s="62"/>
    </row>
    <row r="125" s="61" customFormat="1" ht="12.75">
      <c r="F125" s="62"/>
    </row>
    <row r="126" s="61" customFormat="1" ht="12.75">
      <c r="F126" s="62"/>
    </row>
    <row r="127" s="61" customFormat="1" ht="12.75">
      <c r="F127" s="62"/>
    </row>
    <row r="128" s="61" customFormat="1" ht="12.75">
      <c r="F128" s="62"/>
    </row>
    <row r="129" s="61" customFormat="1" ht="12.75">
      <c r="F129" s="62"/>
    </row>
    <row r="130" s="61" customFormat="1" ht="12.75">
      <c r="F130" s="62"/>
    </row>
    <row r="131" s="61" customFormat="1" ht="12.75">
      <c r="F131" s="62"/>
    </row>
    <row r="132" s="61" customFormat="1" ht="12.75">
      <c r="F132" s="62"/>
    </row>
    <row r="133" s="61" customFormat="1" ht="12.75">
      <c r="F133" s="62"/>
    </row>
    <row r="134" s="61" customFormat="1" ht="12.75">
      <c r="F134" s="62"/>
    </row>
    <row r="135" s="61" customFormat="1" ht="12.75">
      <c r="F135" s="62"/>
    </row>
    <row r="136" s="61" customFormat="1" ht="12.75">
      <c r="F136" s="62"/>
    </row>
    <row r="137" s="61" customFormat="1" ht="12.75">
      <c r="F137" s="62"/>
    </row>
    <row r="138" s="61" customFormat="1" ht="12.75">
      <c r="F138" s="62"/>
    </row>
    <row r="139" s="61" customFormat="1" ht="12.75">
      <c r="F139" s="62"/>
    </row>
    <row r="140" s="61" customFormat="1" ht="12.75">
      <c r="F140" s="62"/>
    </row>
    <row r="141" s="61" customFormat="1" ht="12.75">
      <c r="F141" s="62"/>
    </row>
    <row r="142" s="61" customFormat="1" ht="12.75">
      <c r="F142" s="62"/>
    </row>
    <row r="143" s="61" customFormat="1" ht="12.75">
      <c r="F143" s="62"/>
    </row>
    <row r="144" s="61" customFormat="1" ht="12.75">
      <c r="F144" s="62"/>
    </row>
    <row r="145" s="61" customFormat="1" ht="12.75">
      <c r="F145" s="62"/>
    </row>
    <row r="146" s="61" customFormat="1" ht="12.75">
      <c r="F146" s="62"/>
    </row>
    <row r="147" s="61" customFormat="1" ht="12.75">
      <c r="F147" s="62"/>
    </row>
    <row r="148" s="61" customFormat="1" ht="12.75">
      <c r="F148" s="62"/>
    </row>
    <row r="149" s="61" customFormat="1" ht="12.75">
      <c r="F149" s="62"/>
    </row>
    <row r="150" s="61" customFormat="1" ht="12.75">
      <c r="F150" s="62"/>
    </row>
    <row r="151" s="61" customFormat="1" ht="12.75">
      <c r="F151" s="62"/>
    </row>
    <row r="152" s="61" customFormat="1" ht="12.75">
      <c r="F152" s="62"/>
    </row>
    <row r="153" s="61" customFormat="1" ht="12.75">
      <c r="F153" s="62"/>
    </row>
    <row r="154" s="61" customFormat="1" ht="12.75">
      <c r="F154" s="62"/>
    </row>
    <row r="155" s="61" customFormat="1" ht="12.75">
      <c r="F155" s="62"/>
    </row>
    <row r="156" s="61" customFormat="1" ht="12.75">
      <c r="F156" s="62"/>
    </row>
    <row r="157" s="61" customFormat="1" ht="12.75">
      <c r="F157" s="62"/>
    </row>
    <row r="158" s="61" customFormat="1" ht="12.75">
      <c r="F158" s="62"/>
    </row>
    <row r="159" s="61" customFormat="1" ht="12.75">
      <c r="F159" s="62"/>
    </row>
    <row r="160" s="61" customFormat="1" ht="12.75">
      <c r="F160" s="62"/>
    </row>
    <row r="161" s="61" customFormat="1" ht="12.75">
      <c r="F161" s="62"/>
    </row>
    <row r="162" s="61" customFormat="1" ht="12.75">
      <c r="F162" s="62"/>
    </row>
    <row r="163" s="61" customFormat="1" ht="12.75">
      <c r="F163" s="62"/>
    </row>
    <row r="164" s="61" customFormat="1" ht="12.75">
      <c r="F164" s="62"/>
    </row>
    <row r="165" s="61" customFormat="1" ht="12.75">
      <c r="F165" s="62"/>
    </row>
    <row r="166" s="61" customFormat="1" ht="12.75">
      <c r="F166" s="62"/>
    </row>
    <row r="167" s="61" customFormat="1" ht="12.75">
      <c r="F167" s="62"/>
    </row>
    <row r="168" s="61" customFormat="1" ht="12.75">
      <c r="F168" s="62"/>
    </row>
    <row r="169" s="61" customFormat="1" ht="12.75">
      <c r="F169" s="62"/>
    </row>
    <row r="170" s="61" customFormat="1" ht="12.75">
      <c r="F170" s="62"/>
    </row>
    <row r="171" s="61" customFormat="1" ht="12.75">
      <c r="F171" s="62"/>
    </row>
    <row r="172" s="61" customFormat="1" ht="12.75">
      <c r="F172" s="62"/>
    </row>
    <row r="173" s="61" customFormat="1" ht="12.75">
      <c r="F173" s="62"/>
    </row>
    <row r="174" s="61" customFormat="1" ht="12.75">
      <c r="F174" s="62"/>
    </row>
    <row r="175" s="61" customFormat="1" ht="12.75">
      <c r="F175" s="62"/>
    </row>
    <row r="176" s="61" customFormat="1" ht="12.75">
      <c r="F176" s="62"/>
    </row>
    <row r="177" s="61" customFormat="1" ht="12.75">
      <c r="F177" s="62"/>
    </row>
    <row r="178" s="61" customFormat="1" ht="12.75">
      <c r="F178" s="62"/>
    </row>
    <row r="179" s="61" customFormat="1" ht="12.75">
      <c r="F179" s="62"/>
    </row>
    <row r="180" s="61" customFormat="1" ht="12.75">
      <c r="F180" s="62"/>
    </row>
    <row r="181" s="61" customFormat="1" ht="12.75">
      <c r="F181" s="62"/>
    </row>
    <row r="182" s="61" customFormat="1" ht="12.75">
      <c r="F182" s="62"/>
    </row>
    <row r="183" s="61" customFormat="1" ht="12.75">
      <c r="F183" s="62"/>
    </row>
    <row r="184" s="61" customFormat="1" ht="12.75">
      <c r="F184" s="62"/>
    </row>
    <row r="185" s="61" customFormat="1" ht="12.75">
      <c r="F185" s="62"/>
    </row>
    <row r="186" s="61" customFormat="1" ht="12.75">
      <c r="F186" s="62"/>
    </row>
    <row r="187" s="61" customFormat="1" ht="12.75">
      <c r="F187" s="62"/>
    </row>
    <row r="188" s="61" customFormat="1" ht="12.75">
      <c r="F188" s="62"/>
    </row>
    <row r="189" s="61" customFormat="1" ht="12.75">
      <c r="F189" s="62"/>
    </row>
    <row r="190" s="61" customFormat="1" ht="12.75">
      <c r="F190" s="62"/>
    </row>
    <row r="191" s="61" customFormat="1" ht="12.75">
      <c r="F191" s="62"/>
    </row>
    <row r="192" s="61" customFormat="1" ht="12.75">
      <c r="F192" s="62"/>
    </row>
    <row r="193" s="61" customFormat="1" ht="12.75">
      <c r="F193" s="62"/>
    </row>
    <row r="194" s="61" customFormat="1" ht="12.75">
      <c r="F194" s="62"/>
    </row>
    <row r="195" s="61" customFormat="1" ht="12.75">
      <c r="F195" s="62"/>
    </row>
    <row r="196" s="61" customFormat="1" ht="12.75">
      <c r="F196" s="62"/>
    </row>
    <row r="197" s="61" customFormat="1" ht="12.75">
      <c r="F197" s="62"/>
    </row>
    <row r="198" s="61" customFormat="1" ht="12.75">
      <c r="F198" s="62"/>
    </row>
    <row r="199" s="61" customFormat="1" ht="12.75">
      <c r="F199" s="62"/>
    </row>
    <row r="200" s="61" customFormat="1" ht="12.75">
      <c r="F200" s="62"/>
    </row>
    <row r="201" s="61" customFormat="1" ht="12.75">
      <c r="F201" s="62"/>
    </row>
    <row r="202" s="61" customFormat="1" ht="12.75">
      <c r="F202" s="62"/>
    </row>
    <row r="203" s="61" customFormat="1" ht="12.75">
      <c r="F203" s="62"/>
    </row>
    <row r="204" s="61" customFormat="1" ht="12.75">
      <c r="F204" s="62"/>
    </row>
    <row r="205" s="61" customFormat="1" ht="12.75">
      <c r="F205" s="62"/>
    </row>
    <row r="206" s="61" customFormat="1" ht="12.75">
      <c r="F206" s="62"/>
    </row>
    <row r="207" s="61" customFormat="1" ht="12.75">
      <c r="F207" s="62"/>
    </row>
    <row r="208" s="61" customFormat="1" ht="12.75">
      <c r="F208" s="62"/>
    </row>
    <row r="209" s="61" customFormat="1" ht="12.75">
      <c r="F209" s="62"/>
    </row>
    <row r="210" s="61" customFormat="1" ht="12.75">
      <c r="F210" s="62"/>
    </row>
    <row r="211" s="61" customFormat="1" ht="12.75">
      <c r="F211" s="62"/>
    </row>
    <row r="212" s="61" customFormat="1" ht="12.75">
      <c r="F212" s="62"/>
    </row>
    <row r="213" s="61" customFormat="1" ht="12.75">
      <c r="F213" s="62"/>
    </row>
  </sheetData>
  <sheetProtection selectLockedCells="1" selectUnlockedCells="1"/>
  <mergeCells count="5">
    <mergeCell ref="A77:F77"/>
    <mergeCell ref="C5:E5"/>
    <mergeCell ref="A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4.125" style="1" customWidth="1"/>
    <col min="2" max="2" width="45.75390625" style="1" customWidth="1"/>
    <col min="3" max="5" width="0" style="1" hidden="1" customWidth="1"/>
    <col min="6" max="6" width="12.00390625" style="0" customWidth="1"/>
    <col min="7" max="9" width="0" style="1" hidden="1" customWidth="1"/>
    <col min="10" max="16384" width="9.25390625" style="1" customWidth="1"/>
  </cols>
  <sheetData>
    <row r="1" spans="1:6" ht="25.5" customHeight="1">
      <c r="A1" s="130" t="s">
        <v>84</v>
      </c>
      <c r="B1" s="130"/>
      <c r="C1" s="130"/>
      <c r="D1" s="130"/>
      <c r="E1" s="130"/>
      <c r="F1" s="130"/>
    </row>
    <row r="2" spans="1:6" ht="18.75" customHeight="1">
      <c r="A2" s="131" t="s">
        <v>87</v>
      </c>
      <c r="B2" s="131"/>
      <c r="C2" s="131"/>
      <c r="D2" s="131"/>
      <c r="E2" s="131"/>
      <c r="F2" s="131"/>
    </row>
    <row r="3" spans="1:6" ht="15" customHeight="1">
      <c r="A3" s="132" t="s">
        <v>81</v>
      </c>
      <c r="B3" s="132"/>
      <c r="C3" s="132"/>
      <c r="D3" s="132"/>
      <c r="E3" s="132"/>
      <c r="F3" s="132"/>
    </row>
    <row r="4" spans="1:6" ht="7.5" customHeight="1" thickBot="1">
      <c r="A4" s="2"/>
      <c r="B4" s="3"/>
      <c r="C4" s="3"/>
      <c r="D4" s="3"/>
      <c r="E4" s="3"/>
      <c r="F4" s="107"/>
    </row>
    <row r="5" spans="1:6" s="6" customFormat="1" ht="12" customHeight="1" thickBot="1">
      <c r="A5" s="65"/>
      <c r="B5" s="66"/>
      <c r="C5" s="134" t="s">
        <v>76</v>
      </c>
      <c r="D5" s="134"/>
      <c r="E5" s="134"/>
      <c r="F5" s="108"/>
    </row>
    <row r="6" spans="1:6" ht="39" customHeight="1" thickBot="1">
      <c r="A6" s="67" t="s">
        <v>0</v>
      </c>
      <c r="B6" s="8" t="s">
        <v>1</v>
      </c>
      <c r="C6" s="9" t="s">
        <v>2</v>
      </c>
      <c r="D6" s="10" t="s">
        <v>3</v>
      </c>
      <c r="E6" s="11" t="s">
        <v>4</v>
      </c>
      <c r="F6" s="109" t="s">
        <v>76</v>
      </c>
    </row>
    <row r="7" spans="1:6" s="16" customFormat="1" ht="10.5" customHeight="1" thickBot="1">
      <c r="A7" s="97">
        <v>1</v>
      </c>
      <c r="B7" s="79">
        <v>2</v>
      </c>
      <c r="C7" s="14"/>
      <c r="D7" s="14"/>
      <c r="E7" s="15"/>
      <c r="F7" s="89">
        <v>5</v>
      </c>
    </row>
    <row r="8" spans="1:6" s="21" customFormat="1" ht="12" customHeight="1">
      <c r="A8" s="98" t="s">
        <v>5</v>
      </c>
      <c r="B8" s="90" t="s">
        <v>6</v>
      </c>
      <c r="C8" s="19"/>
      <c r="D8" s="19"/>
      <c r="E8" s="19"/>
      <c r="F8" s="72"/>
    </row>
    <row r="9" spans="1:10" ht="9" customHeight="1">
      <c r="A9" s="99">
        <v>1</v>
      </c>
      <c r="B9" s="91" t="s">
        <v>7</v>
      </c>
      <c r="C9" s="24"/>
      <c r="D9" s="25"/>
      <c r="E9" s="28"/>
      <c r="F9" s="110"/>
      <c r="I9" s="27">
        <f aca="true" t="shared" si="0" ref="I9:I40">+F9-D9</f>
        <v>0</v>
      </c>
      <c r="J9" s="27"/>
    </row>
    <row r="10" spans="1:10" ht="9" customHeight="1">
      <c r="A10" s="99">
        <v>2</v>
      </c>
      <c r="B10" s="91" t="s">
        <v>8</v>
      </c>
      <c r="C10" s="24"/>
      <c r="D10" s="25"/>
      <c r="E10" s="28"/>
      <c r="F10" s="111"/>
      <c r="I10" s="27">
        <f t="shared" si="0"/>
        <v>0</v>
      </c>
      <c r="J10" s="27"/>
    </row>
    <row r="11" spans="1:10" ht="9" customHeight="1">
      <c r="A11" s="99">
        <v>3</v>
      </c>
      <c r="B11" s="91" t="s">
        <v>9</v>
      </c>
      <c r="C11" s="24"/>
      <c r="D11" s="25"/>
      <c r="E11" s="28"/>
      <c r="F11" s="111"/>
      <c r="I11" s="27">
        <f t="shared" si="0"/>
        <v>0</v>
      </c>
      <c r="J11" s="27"/>
    </row>
    <row r="12" spans="1:10" ht="9" customHeight="1">
      <c r="A12" s="99">
        <v>4</v>
      </c>
      <c r="B12" s="91" t="s">
        <v>10</v>
      </c>
      <c r="C12" s="24"/>
      <c r="D12" s="25"/>
      <c r="E12" s="28"/>
      <c r="F12" s="111"/>
      <c r="I12" s="27">
        <f t="shared" si="0"/>
        <v>0</v>
      </c>
      <c r="J12" s="27"/>
    </row>
    <row r="13" spans="1:10" ht="9" customHeight="1">
      <c r="A13" s="99">
        <v>5</v>
      </c>
      <c r="B13" s="91" t="s">
        <v>11</v>
      </c>
      <c r="C13" s="24"/>
      <c r="D13" s="25"/>
      <c r="E13" s="28"/>
      <c r="F13" s="111"/>
      <c r="I13" s="27">
        <f t="shared" si="0"/>
        <v>0</v>
      </c>
      <c r="J13" s="27"/>
    </row>
    <row r="14" spans="1:10" s="21" customFormat="1" ht="9" customHeight="1">
      <c r="A14" s="100">
        <v>6</v>
      </c>
      <c r="B14" s="92" t="s">
        <v>12</v>
      </c>
      <c r="C14" s="28"/>
      <c r="D14" s="29"/>
      <c r="E14" s="28"/>
      <c r="F14" s="112">
        <f>SUM(F10:F13)</f>
        <v>0</v>
      </c>
      <c r="I14" s="27">
        <f t="shared" si="0"/>
        <v>0</v>
      </c>
      <c r="J14" s="27"/>
    </row>
    <row r="15" spans="1:10" ht="9" customHeight="1">
      <c r="A15" s="99">
        <v>7</v>
      </c>
      <c r="B15" s="91" t="s">
        <v>13</v>
      </c>
      <c r="C15" s="30"/>
      <c r="D15" s="31"/>
      <c r="E15" s="28"/>
      <c r="F15" s="113"/>
      <c r="I15" s="27">
        <f t="shared" si="0"/>
        <v>0</v>
      </c>
      <c r="J15" s="27"/>
    </row>
    <row r="16" spans="1:10" ht="9" customHeight="1">
      <c r="A16" s="99" t="s">
        <v>14</v>
      </c>
      <c r="B16" s="91" t="s">
        <v>15</v>
      </c>
      <c r="C16" s="30"/>
      <c r="D16" s="31"/>
      <c r="E16" s="28"/>
      <c r="F16" s="113"/>
      <c r="I16" s="27">
        <f t="shared" si="0"/>
        <v>0</v>
      </c>
      <c r="J16" s="27"/>
    </row>
    <row r="17" spans="1:10" ht="9" customHeight="1">
      <c r="A17" s="99" t="s">
        <v>16</v>
      </c>
      <c r="B17" s="91" t="s">
        <v>17</v>
      </c>
      <c r="C17" s="30"/>
      <c r="D17" s="31"/>
      <c r="E17" s="28"/>
      <c r="F17" s="113"/>
      <c r="I17" s="27">
        <f t="shared" si="0"/>
        <v>0</v>
      </c>
      <c r="J17" s="27"/>
    </row>
    <row r="18" spans="1:10" ht="9" customHeight="1">
      <c r="A18" s="99">
        <v>9</v>
      </c>
      <c r="B18" s="91" t="s">
        <v>18</v>
      </c>
      <c r="C18" s="30"/>
      <c r="D18" s="31"/>
      <c r="E18" s="28"/>
      <c r="F18" s="113"/>
      <c r="I18" s="27">
        <f t="shared" si="0"/>
        <v>0</v>
      </c>
      <c r="J18" s="27"/>
    </row>
    <row r="19" spans="1:10" s="21" customFormat="1" ht="9" customHeight="1">
      <c r="A19" s="100">
        <v>10</v>
      </c>
      <c r="B19" s="92" t="s">
        <v>19</v>
      </c>
      <c r="C19" s="28"/>
      <c r="D19" s="29"/>
      <c r="E19" s="28"/>
      <c r="F19" s="112">
        <f>SUM(F15:F18)</f>
        <v>0</v>
      </c>
      <c r="I19" s="27">
        <f t="shared" si="0"/>
        <v>0</v>
      </c>
      <c r="J19" s="27"/>
    </row>
    <row r="20" spans="1:10" ht="9" customHeight="1">
      <c r="A20" s="101">
        <v>11</v>
      </c>
      <c r="B20" s="93" t="s">
        <v>20</v>
      </c>
      <c r="C20" s="24"/>
      <c r="D20" s="25"/>
      <c r="E20" s="28"/>
      <c r="F20" s="110"/>
      <c r="I20" s="27">
        <f t="shared" si="0"/>
        <v>0</v>
      </c>
      <c r="J20" s="27"/>
    </row>
    <row r="21" spans="1:10" ht="9" customHeight="1">
      <c r="A21" s="101">
        <v>12</v>
      </c>
      <c r="B21" s="93" t="s">
        <v>21</v>
      </c>
      <c r="C21" s="24"/>
      <c r="D21" s="25"/>
      <c r="E21" s="28"/>
      <c r="F21" s="110"/>
      <c r="I21" s="27">
        <f t="shared" si="0"/>
        <v>0</v>
      </c>
      <c r="J21" s="27"/>
    </row>
    <row r="22" spans="1:10" ht="9" customHeight="1">
      <c r="A22" s="100">
        <v>13</v>
      </c>
      <c r="B22" s="92" t="s">
        <v>22</v>
      </c>
      <c r="C22" s="28"/>
      <c r="D22" s="29"/>
      <c r="E22" s="28"/>
      <c r="F22" s="112">
        <f>SUM(F20:F21)</f>
        <v>0</v>
      </c>
      <c r="I22" s="27">
        <f t="shared" si="0"/>
        <v>0</v>
      </c>
      <c r="J22" s="27"/>
    </row>
    <row r="23" spans="1:10" s="39" customFormat="1" ht="9" customHeight="1">
      <c r="A23" s="102">
        <v>14</v>
      </c>
      <c r="B23" s="94" t="s">
        <v>23</v>
      </c>
      <c r="C23" s="36"/>
      <c r="D23" s="37"/>
      <c r="E23" s="78"/>
      <c r="F23" s="114"/>
      <c r="I23" s="40">
        <f t="shared" si="0"/>
        <v>0</v>
      </c>
      <c r="J23" s="40"/>
    </row>
    <row r="24" spans="1:10" ht="9" customHeight="1">
      <c r="A24" s="99">
        <v>15</v>
      </c>
      <c r="B24" s="91" t="s">
        <v>24</v>
      </c>
      <c r="C24" s="24"/>
      <c r="D24" s="25"/>
      <c r="E24" s="28"/>
      <c r="F24" s="110"/>
      <c r="I24" s="27">
        <f t="shared" si="0"/>
        <v>0</v>
      </c>
      <c r="J24" s="27"/>
    </row>
    <row r="25" spans="1:10" ht="9" customHeight="1">
      <c r="A25" s="99">
        <v>16</v>
      </c>
      <c r="B25" s="91" t="s">
        <v>25</v>
      </c>
      <c r="C25" s="24"/>
      <c r="D25" s="25"/>
      <c r="E25" s="28"/>
      <c r="F25" s="110"/>
      <c r="I25" s="27">
        <f t="shared" si="0"/>
        <v>0</v>
      </c>
      <c r="J25" s="27"/>
    </row>
    <row r="26" spans="1:10" ht="9" customHeight="1">
      <c r="A26" s="99">
        <v>17</v>
      </c>
      <c r="B26" s="91" t="s">
        <v>26</v>
      </c>
      <c r="C26" s="24"/>
      <c r="D26" s="25"/>
      <c r="E26" s="28"/>
      <c r="F26" s="110"/>
      <c r="I26" s="27">
        <f t="shared" si="0"/>
        <v>0</v>
      </c>
      <c r="J26" s="27"/>
    </row>
    <row r="27" spans="1:10" s="21" customFormat="1" ht="9" customHeight="1">
      <c r="A27" s="103">
        <v>18</v>
      </c>
      <c r="B27" s="92" t="s">
        <v>27</v>
      </c>
      <c r="C27" s="28"/>
      <c r="D27" s="29"/>
      <c r="E27" s="28"/>
      <c r="F27" s="112">
        <f>SUM(F23:F26)</f>
        <v>0</v>
      </c>
      <c r="I27" s="27">
        <f t="shared" si="0"/>
        <v>0</v>
      </c>
      <c r="J27" s="27"/>
    </row>
    <row r="28" spans="1:10" ht="9" customHeight="1">
      <c r="A28" s="99">
        <v>19</v>
      </c>
      <c r="B28" s="91" t="s">
        <v>28</v>
      </c>
      <c r="C28" s="30"/>
      <c r="D28" s="31"/>
      <c r="E28" s="28"/>
      <c r="F28" s="110"/>
      <c r="G28" s="27" t="e">
        <f>+#REF!+#REF!</f>
        <v>#REF!</v>
      </c>
      <c r="I28" s="27">
        <f t="shared" si="0"/>
        <v>0</v>
      </c>
      <c r="J28" s="27"/>
    </row>
    <row r="29" spans="1:10" ht="9" customHeight="1">
      <c r="A29" s="99">
        <v>20</v>
      </c>
      <c r="B29" s="91" t="s">
        <v>29</v>
      </c>
      <c r="C29" s="30"/>
      <c r="D29" s="31"/>
      <c r="E29" s="28"/>
      <c r="F29" s="110"/>
      <c r="I29" s="27">
        <f t="shared" si="0"/>
        <v>0</v>
      </c>
      <c r="J29" s="27"/>
    </row>
    <row r="30" spans="1:10" ht="9" customHeight="1">
      <c r="A30" s="99">
        <v>21</v>
      </c>
      <c r="B30" s="91" t="s">
        <v>30</v>
      </c>
      <c r="C30" s="30"/>
      <c r="D30" s="31"/>
      <c r="E30" s="28"/>
      <c r="F30" s="110"/>
      <c r="I30" s="27">
        <f t="shared" si="0"/>
        <v>0</v>
      </c>
      <c r="J30" s="27"/>
    </row>
    <row r="31" spans="1:10" ht="9" customHeight="1">
      <c r="A31" s="99">
        <v>22</v>
      </c>
      <c r="B31" s="91" t="s">
        <v>31</v>
      </c>
      <c r="C31" s="30"/>
      <c r="D31" s="31"/>
      <c r="E31" s="28"/>
      <c r="F31" s="115"/>
      <c r="I31" s="27">
        <f t="shared" si="0"/>
        <v>0</v>
      </c>
      <c r="J31" s="27"/>
    </row>
    <row r="32" spans="1:10" ht="9" customHeight="1">
      <c r="A32" s="99">
        <v>23</v>
      </c>
      <c r="B32" s="91" t="s">
        <v>32</v>
      </c>
      <c r="C32" s="30"/>
      <c r="D32" s="31"/>
      <c r="E32" s="28"/>
      <c r="F32" s="110"/>
      <c r="I32" s="27">
        <f t="shared" si="0"/>
        <v>0</v>
      </c>
      <c r="J32" s="27"/>
    </row>
    <row r="33" spans="1:10" ht="9" customHeight="1">
      <c r="A33" s="99">
        <v>24</v>
      </c>
      <c r="B33" s="91" t="s">
        <v>33</v>
      </c>
      <c r="C33" s="30"/>
      <c r="D33" s="31"/>
      <c r="E33" s="28"/>
      <c r="F33" s="110"/>
      <c r="I33" s="27">
        <f t="shared" si="0"/>
        <v>0</v>
      </c>
      <c r="J33" s="27"/>
    </row>
    <row r="34" spans="1:10" ht="9" customHeight="1">
      <c r="A34" s="99">
        <v>25</v>
      </c>
      <c r="B34" s="91" t="s">
        <v>34</v>
      </c>
      <c r="C34" s="30"/>
      <c r="D34" s="31"/>
      <c r="E34" s="28"/>
      <c r="F34" s="110"/>
      <c r="I34" s="27">
        <f t="shared" si="0"/>
        <v>0</v>
      </c>
      <c r="J34" s="27"/>
    </row>
    <row r="35" spans="1:10" ht="9" customHeight="1">
      <c r="A35" s="99">
        <v>26</v>
      </c>
      <c r="B35" s="91" t="s">
        <v>35</v>
      </c>
      <c r="C35" s="24"/>
      <c r="D35" s="25"/>
      <c r="E35" s="28"/>
      <c r="F35" s="110"/>
      <c r="I35" s="27">
        <f t="shared" si="0"/>
        <v>0</v>
      </c>
      <c r="J35" s="27"/>
    </row>
    <row r="36" spans="1:10" ht="9" customHeight="1">
      <c r="A36" s="99">
        <v>27</v>
      </c>
      <c r="B36" s="91" t="s">
        <v>36</v>
      </c>
      <c r="C36" s="24"/>
      <c r="D36" s="25"/>
      <c r="E36" s="28"/>
      <c r="F36" s="110"/>
      <c r="I36" s="27">
        <f t="shared" si="0"/>
        <v>0</v>
      </c>
      <c r="J36" s="27"/>
    </row>
    <row r="37" spans="1:10" ht="9" customHeight="1">
      <c r="A37" s="99">
        <v>28</v>
      </c>
      <c r="B37" s="91" t="s">
        <v>37</v>
      </c>
      <c r="C37" s="24"/>
      <c r="D37" s="25"/>
      <c r="E37" s="28"/>
      <c r="F37" s="110"/>
      <c r="I37" s="27">
        <f t="shared" si="0"/>
        <v>0</v>
      </c>
      <c r="J37" s="27"/>
    </row>
    <row r="38" spans="1:10" s="16" customFormat="1" ht="9" customHeight="1">
      <c r="A38" s="103">
        <v>29</v>
      </c>
      <c r="B38" s="95" t="s">
        <v>38</v>
      </c>
      <c r="C38" s="28"/>
      <c r="D38" s="29"/>
      <c r="E38" s="28"/>
      <c r="F38" s="112">
        <f>SUM(F28:F37)</f>
        <v>0</v>
      </c>
      <c r="I38" s="27">
        <f t="shared" si="0"/>
        <v>0</v>
      </c>
      <c r="J38" s="27"/>
    </row>
    <row r="39" spans="1:10" ht="12" customHeight="1">
      <c r="A39" s="99">
        <v>30</v>
      </c>
      <c r="B39" s="91" t="s">
        <v>39</v>
      </c>
      <c r="C39" s="30"/>
      <c r="D39" s="31"/>
      <c r="E39" s="28"/>
      <c r="F39" s="115"/>
      <c r="I39" s="27">
        <f t="shared" si="0"/>
        <v>0</v>
      </c>
      <c r="J39" s="27"/>
    </row>
    <row r="40" spans="1:10" ht="9" customHeight="1">
      <c r="A40" s="99">
        <v>31</v>
      </c>
      <c r="B40" s="91" t="s">
        <v>40</v>
      </c>
      <c r="C40" s="30"/>
      <c r="D40" s="31"/>
      <c r="E40" s="28"/>
      <c r="F40" s="115"/>
      <c r="I40" s="27">
        <f t="shared" si="0"/>
        <v>0</v>
      </c>
      <c r="J40" s="27"/>
    </row>
    <row r="41" spans="1:10" ht="9" customHeight="1">
      <c r="A41" s="99">
        <v>32</v>
      </c>
      <c r="B41" s="91" t="s">
        <v>41</v>
      </c>
      <c r="C41" s="30"/>
      <c r="D41" s="31"/>
      <c r="E41" s="28"/>
      <c r="F41" s="115"/>
      <c r="I41" s="27">
        <f aca="true" t="shared" si="1" ref="I41:I58">+F41-D41</f>
        <v>0</v>
      </c>
      <c r="J41" s="27"/>
    </row>
    <row r="42" spans="1:10" ht="9.75" customHeight="1">
      <c r="A42" s="99">
        <v>33</v>
      </c>
      <c r="B42" s="91" t="s">
        <v>42</v>
      </c>
      <c r="C42" s="30"/>
      <c r="D42" s="31"/>
      <c r="E42" s="28"/>
      <c r="F42" s="115">
        <f>+'[1]NNÖ bev felh 841127'!$C$45</f>
        <v>635</v>
      </c>
      <c r="I42" s="27">
        <f t="shared" si="1"/>
        <v>635</v>
      </c>
      <c r="J42" s="27"/>
    </row>
    <row r="43" spans="1:10" ht="9" customHeight="1">
      <c r="A43" s="99">
        <v>34</v>
      </c>
      <c r="B43" s="91" t="s">
        <v>43</v>
      </c>
      <c r="C43" s="24"/>
      <c r="D43" s="25"/>
      <c r="E43" s="28"/>
      <c r="F43" s="110"/>
      <c r="I43" s="27">
        <f t="shared" si="1"/>
        <v>0</v>
      </c>
      <c r="J43" s="27"/>
    </row>
    <row r="44" spans="1:10" ht="9.75" customHeight="1">
      <c r="A44" s="99">
        <v>35</v>
      </c>
      <c r="B44" s="91" t="s">
        <v>44</v>
      </c>
      <c r="C44" s="30"/>
      <c r="D44" s="31"/>
      <c r="E44" s="28"/>
      <c r="F44" s="115"/>
      <c r="I44" s="27">
        <f t="shared" si="1"/>
        <v>0</v>
      </c>
      <c r="J44" s="27"/>
    </row>
    <row r="45" spans="1:10" s="16" customFormat="1" ht="9.75" customHeight="1">
      <c r="A45" s="103">
        <v>36</v>
      </c>
      <c r="B45" s="95" t="s">
        <v>45</v>
      </c>
      <c r="C45" s="28"/>
      <c r="D45" s="29"/>
      <c r="E45" s="28"/>
      <c r="F45" s="112">
        <f>SUM(F39:F44)</f>
        <v>635</v>
      </c>
      <c r="I45" s="27">
        <f t="shared" si="1"/>
        <v>635</v>
      </c>
      <c r="J45" s="27"/>
    </row>
    <row r="46" spans="1:10" ht="9.75" customHeight="1">
      <c r="A46" s="99">
        <v>37</v>
      </c>
      <c r="B46" s="91" t="s">
        <v>46</v>
      </c>
      <c r="C46" s="24"/>
      <c r="D46" s="25"/>
      <c r="E46" s="28"/>
      <c r="F46" s="110"/>
      <c r="I46" s="27">
        <f t="shared" si="1"/>
        <v>0</v>
      </c>
      <c r="J46" s="27"/>
    </row>
    <row r="47" spans="1:10" ht="9.75" customHeight="1">
      <c r="A47" s="99">
        <v>38</v>
      </c>
      <c r="B47" s="91" t="s">
        <v>47</v>
      </c>
      <c r="C47" s="30"/>
      <c r="D47" s="31"/>
      <c r="E47" s="28"/>
      <c r="F47" s="115"/>
      <c r="I47" s="27">
        <f t="shared" si="1"/>
        <v>0</v>
      </c>
      <c r="J47" s="27"/>
    </row>
    <row r="48" spans="1:10" ht="9.75" customHeight="1">
      <c r="A48" s="99">
        <v>41</v>
      </c>
      <c r="B48" s="91" t="s">
        <v>48</v>
      </c>
      <c r="C48" s="24"/>
      <c r="D48" s="25"/>
      <c r="E48" s="28"/>
      <c r="F48" s="110"/>
      <c r="I48" s="27">
        <f t="shared" si="1"/>
        <v>0</v>
      </c>
      <c r="J48" s="27"/>
    </row>
    <row r="49" spans="1:10" s="16" customFormat="1" ht="9.75" customHeight="1">
      <c r="A49" s="103">
        <v>42</v>
      </c>
      <c r="B49" s="95" t="s">
        <v>49</v>
      </c>
      <c r="C49" s="28"/>
      <c r="D49" s="29"/>
      <c r="E49" s="28"/>
      <c r="F49" s="112">
        <f>SUM(F46:F48)</f>
        <v>0</v>
      </c>
      <c r="I49" s="27">
        <f t="shared" si="1"/>
        <v>0</v>
      </c>
      <c r="J49" s="27"/>
    </row>
    <row r="50" spans="1:10" ht="9.75" customHeight="1">
      <c r="A50" s="99">
        <v>43</v>
      </c>
      <c r="B50" s="91" t="s">
        <v>50</v>
      </c>
      <c r="C50" s="24"/>
      <c r="D50" s="25"/>
      <c r="E50" s="28"/>
      <c r="F50" s="110"/>
      <c r="I50" s="27">
        <f t="shared" si="1"/>
        <v>0</v>
      </c>
      <c r="J50" s="27"/>
    </row>
    <row r="51" spans="1:10" ht="9.75" customHeight="1">
      <c r="A51" s="99">
        <v>44</v>
      </c>
      <c r="B51" s="91" t="s">
        <v>51</v>
      </c>
      <c r="C51" s="24"/>
      <c r="D51" s="25"/>
      <c r="E51" s="28"/>
      <c r="F51" s="110"/>
      <c r="I51" s="27">
        <f t="shared" si="1"/>
        <v>0</v>
      </c>
      <c r="J51" s="27"/>
    </row>
    <row r="52" spans="1:10" ht="9.75" customHeight="1">
      <c r="A52" s="99">
        <v>45</v>
      </c>
      <c r="B52" s="91" t="s">
        <v>52</v>
      </c>
      <c r="C52" s="24"/>
      <c r="D52" s="24"/>
      <c r="E52" s="28"/>
      <c r="F52" s="111"/>
      <c r="I52" s="27">
        <f t="shared" si="1"/>
        <v>0</v>
      </c>
      <c r="J52" s="27"/>
    </row>
    <row r="53" spans="1:10" ht="9.75" customHeight="1">
      <c r="A53" s="99">
        <v>46</v>
      </c>
      <c r="B53" s="91" t="s">
        <v>53</v>
      </c>
      <c r="C53" s="24"/>
      <c r="D53" s="24"/>
      <c r="E53" s="28"/>
      <c r="F53" s="111"/>
      <c r="I53" s="27">
        <f t="shared" si="1"/>
        <v>0</v>
      </c>
      <c r="J53" s="27"/>
    </row>
    <row r="54" spans="1:10" s="16" customFormat="1" ht="9.75" customHeight="1">
      <c r="A54" s="103">
        <v>47</v>
      </c>
      <c r="B54" s="95" t="s">
        <v>54</v>
      </c>
      <c r="C54" s="28"/>
      <c r="D54" s="28"/>
      <c r="E54" s="28"/>
      <c r="F54" s="73">
        <f>SUM(F50:F53)</f>
        <v>0</v>
      </c>
      <c r="I54" s="27">
        <f t="shared" si="1"/>
        <v>0</v>
      </c>
      <c r="J54" s="27"/>
    </row>
    <row r="55" spans="1:10" s="16" customFormat="1" ht="9.75" customHeight="1">
      <c r="A55" s="103">
        <v>48</v>
      </c>
      <c r="B55" s="95" t="s">
        <v>55</v>
      </c>
      <c r="C55" s="28"/>
      <c r="D55" s="28"/>
      <c r="E55" s="28"/>
      <c r="F55" s="73">
        <f>+F14+F19+F22+F27+F38+F45+F49+F54</f>
        <v>635</v>
      </c>
      <c r="I55" s="27">
        <f t="shared" si="1"/>
        <v>635</v>
      </c>
      <c r="J55" s="27"/>
    </row>
    <row r="56" spans="1:10" ht="9.75" customHeight="1">
      <c r="A56" s="99">
        <v>49</v>
      </c>
      <c r="B56" s="91" t="s">
        <v>56</v>
      </c>
      <c r="C56" s="24"/>
      <c r="D56" s="24"/>
      <c r="E56" s="28"/>
      <c r="F56" s="111">
        <f>+'[1]NNÖ bev össz 841127'!$C$56</f>
        <v>0</v>
      </c>
      <c r="I56" s="27">
        <f t="shared" si="1"/>
        <v>0</v>
      </c>
      <c r="J56" s="27"/>
    </row>
    <row r="57" spans="1:10" ht="9.75" customHeight="1">
      <c r="A57" s="99">
        <v>50</v>
      </c>
      <c r="B57" s="91" t="s">
        <v>57</v>
      </c>
      <c r="C57" s="30"/>
      <c r="D57" s="30"/>
      <c r="E57" s="28"/>
      <c r="F57" s="113"/>
      <c r="I57" s="27">
        <f t="shared" si="1"/>
        <v>0</v>
      </c>
      <c r="J57" s="27"/>
    </row>
    <row r="58" spans="1:10" ht="9.75" customHeight="1" thickBot="1">
      <c r="A58" s="104">
        <v>51</v>
      </c>
      <c r="B58" s="96" t="s">
        <v>58</v>
      </c>
      <c r="C58" s="24"/>
      <c r="D58" s="24"/>
      <c r="E58" s="28"/>
      <c r="F58" s="116"/>
      <c r="I58" s="27">
        <f t="shared" si="1"/>
        <v>0</v>
      </c>
      <c r="J58" s="27"/>
    </row>
    <row r="59" spans="1:10" ht="12" hidden="1" thickBot="1">
      <c r="A59" s="68"/>
      <c r="B59" s="43" t="s">
        <v>59</v>
      </c>
      <c r="C59" s="64">
        <v>0</v>
      </c>
      <c r="D59" s="64">
        <v>0</v>
      </c>
      <c r="E59" s="26">
        <v>0</v>
      </c>
      <c r="F59" s="117">
        <v>0</v>
      </c>
      <c r="J59" s="27"/>
    </row>
    <row r="60" spans="1:10" s="21" customFormat="1" ht="24" customHeight="1" thickBot="1">
      <c r="A60" s="84">
        <v>52</v>
      </c>
      <c r="B60" s="51" t="s">
        <v>60</v>
      </c>
      <c r="C60" s="47"/>
      <c r="D60" s="48"/>
      <c r="E60" s="48"/>
      <c r="F60" s="83">
        <f>+F55+F56+F57</f>
        <v>635</v>
      </c>
      <c r="G60" s="50"/>
      <c r="H60" s="50" t="e">
        <f>+F60+#REF!+#REF!</f>
        <v>#REF!</v>
      </c>
      <c r="J60" s="27"/>
    </row>
    <row r="61" spans="1:10" s="16" customFormat="1" ht="20.25" customHeight="1">
      <c r="A61" s="85"/>
      <c r="B61" s="74" t="s">
        <v>61</v>
      </c>
      <c r="C61" s="52"/>
      <c r="D61" s="52"/>
      <c r="E61" s="52"/>
      <c r="F61" s="72"/>
      <c r="J61" s="27"/>
    </row>
    <row r="62" spans="1:10" s="16" customFormat="1" ht="10.5" customHeight="1">
      <c r="A62" s="86">
        <v>53</v>
      </c>
      <c r="B62" s="75" t="s">
        <v>62</v>
      </c>
      <c r="C62" s="28"/>
      <c r="D62" s="28"/>
      <c r="E62" s="28"/>
      <c r="F62" s="73">
        <f>SUM(F63:F66)</f>
        <v>0</v>
      </c>
      <c r="J62" s="27"/>
    </row>
    <row r="63" spans="1:11" ht="10.5" customHeight="1">
      <c r="A63" s="87"/>
      <c r="B63" s="76" t="s">
        <v>63</v>
      </c>
      <c r="C63" s="30"/>
      <c r="D63" s="30"/>
      <c r="E63" s="28"/>
      <c r="F63" s="113"/>
      <c r="I63" s="27">
        <f aca="true" t="shared" si="2" ref="I63:I73">+F63-D63</f>
        <v>0</v>
      </c>
      <c r="J63" s="27"/>
      <c r="K63" s="27"/>
    </row>
    <row r="64" spans="1:11" ht="10.5" customHeight="1">
      <c r="A64" s="87"/>
      <c r="B64" s="76" t="s">
        <v>64</v>
      </c>
      <c r="C64" s="30"/>
      <c r="D64" s="30"/>
      <c r="E64" s="28"/>
      <c r="F64" s="113"/>
      <c r="I64" s="27">
        <f t="shared" si="2"/>
        <v>0</v>
      </c>
      <c r="J64" s="27"/>
      <c r="K64" s="27"/>
    </row>
    <row r="65" spans="1:11" ht="10.5" customHeight="1">
      <c r="A65" s="87"/>
      <c r="B65" s="76" t="s">
        <v>65</v>
      </c>
      <c r="C65" s="30"/>
      <c r="D65" s="30"/>
      <c r="E65" s="28"/>
      <c r="F65" s="113"/>
      <c r="I65" s="27">
        <f t="shared" si="2"/>
        <v>0</v>
      </c>
      <c r="J65" s="27"/>
      <c r="K65" s="27"/>
    </row>
    <row r="66" spans="1:11" ht="10.5" customHeight="1">
      <c r="A66" s="87"/>
      <c r="B66" s="76" t="s">
        <v>66</v>
      </c>
      <c r="C66" s="30"/>
      <c r="D66" s="30"/>
      <c r="E66" s="28"/>
      <c r="F66" s="113"/>
      <c r="I66" s="27">
        <f t="shared" si="2"/>
        <v>0</v>
      </c>
      <c r="J66" s="27"/>
      <c r="K66" s="27"/>
    </row>
    <row r="67" spans="1:11" ht="10.5" customHeight="1">
      <c r="A67" s="87"/>
      <c r="B67" s="76" t="s">
        <v>67</v>
      </c>
      <c r="C67" s="30"/>
      <c r="D67" s="30"/>
      <c r="E67" s="28"/>
      <c r="F67" s="113">
        <v>0</v>
      </c>
      <c r="I67" s="27">
        <f t="shared" si="2"/>
        <v>0</v>
      </c>
      <c r="J67" s="27"/>
      <c r="K67" s="27"/>
    </row>
    <row r="68" spans="1:11" s="16" customFormat="1" ht="10.5" customHeight="1">
      <c r="A68" s="86">
        <v>54</v>
      </c>
      <c r="B68" s="75" t="s">
        <v>68</v>
      </c>
      <c r="C68" s="28"/>
      <c r="D68" s="28"/>
      <c r="E68" s="28"/>
      <c r="F68" s="73">
        <f>SUM(F69:F71)</f>
        <v>635</v>
      </c>
      <c r="I68" s="27">
        <f t="shared" si="2"/>
        <v>635</v>
      </c>
      <c r="J68" s="27"/>
      <c r="K68" s="27"/>
    </row>
    <row r="69" spans="1:11" ht="11.25" customHeight="1">
      <c r="A69" s="87"/>
      <c r="B69" s="76" t="s">
        <v>69</v>
      </c>
      <c r="C69" s="24"/>
      <c r="D69" s="24"/>
      <c r="E69" s="28"/>
      <c r="F69" s="118"/>
      <c r="I69" s="27">
        <f t="shared" si="2"/>
        <v>0</v>
      </c>
      <c r="J69" s="27"/>
      <c r="K69" s="27"/>
    </row>
    <row r="70" spans="1:11" ht="11.25" customHeight="1">
      <c r="A70" s="87"/>
      <c r="B70" s="76" t="s">
        <v>70</v>
      </c>
      <c r="C70" s="24"/>
      <c r="D70" s="24"/>
      <c r="E70" s="28"/>
      <c r="F70" s="111">
        <v>635</v>
      </c>
      <c r="I70" s="27">
        <f t="shared" si="2"/>
        <v>635</v>
      </c>
      <c r="J70" s="27"/>
      <c r="K70" s="27"/>
    </row>
    <row r="71" spans="1:11" ht="11.25" customHeight="1">
      <c r="A71" s="87"/>
      <c r="B71" s="76" t="s">
        <v>71</v>
      </c>
      <c r="C71" s="24"/>
      <c r="D71" s="24"/>
      <c r="E71" s="28"/>
      <c r="F71" s="111"/>
      <c r="I71" s="27">
        <f t="shared" si="2"/>
        <v>0</v>
      </c>
      <c r="J71" s="27"/>
      <c r="K71" s="27"/>
    </row>
    <row r="72" spans="1:11" s="16" customFormat="1" ht="10.5" customHeight="1">
      <c r="A72" s="86">
        <v>55</v>
      </c>
      <c r="B72" s="75" t="s">
        <v>72</v>
      </c>
      <c r="C72" s="28"/>
      <c r="D72" s="28"/>
      <c r="E72" s="28"/>
      <c r="F72" s="73"/>
      <c r="I72" s="27">
        <f t="shared" si="2"/>
        <v>0</v>
      </c>
      <c r="J72" s="27"/>
      <c r="K72" s="27"/>
    </row>
    <row r="73" spans="1:11" s="16" customFormat="1" ht="10.5" customHeight="1">
      <c r="A73" s="86">
        <v>56</v>
      </c>
      <c r="B73" s="75" t="s">
        <v>73</v>
      </c>
      <c r="C73" s="28"/>
      <c r="D73" s="28"/>
      <c r="E73" s="28"/>
      <c r="F73" s="73"/>
      <c r="I73" s="27">
        <f t="shared" si="2"/>
        <v>0</v>
      </c>
      <c r="J73" s="27"/>
      <c r="K73" s="27"/>
    </row>
    <row r="74" spans="1:10" ht="10.5" customHeight="1" thickBot="1">
      <c r="A74" s="88"/>
      <c r="B74" s="77" t="s">
        <v>74</v>
      </c>
      <c r="C74" s="24"/>
      <c r="D74" s="24"/>
      <c r="E74" s="24"/>
      <c r="F74" s="111">
        <v>0</v>
      </c>
      <c r="J74" s="27"/>
    </row>
    <row r="75" spans="1:10" ht="12" hidden="1" thickBot="1">
      <c r="A75" s="68"/>
      <c r="B75" s="43" t="s">
        <v>59</v>
      </c>
      <c r="C75" s="55">
        <v>0</v>
      </c>
      <c r="D75" s="64">
        <v>0</v>
      </c>
      <c r="E75" s="28">
        <v>0</v>
      </c>
      <c r="F75" s="117">
        <v>0</v>
      </c>
      <c r="J75" s="27"/>
    </row>
    <row r="76" spans="1:10" s="21" customFormat="1" ht="24" customHeight="1" thickBot="1">
      <c r="A76" s="69">
        <v>57</v>
      </c>
      <c r="B76" s="70" t="s">
        <v>75</v>
      </c>
      <c r="C76" s="71"/>
      <c r="D76" s="71"/>
      <c r="E76" s="71"/>
      <c r="F76" s="83">
        <f>+F73+F72+F68+F62</f>
        <v>635</v>
      </c>
      <c r="J76" s="27"/>
    </row>
    <row r="77" spans="1:6" ht="13.5" customHeight="1">
      <c r="A77" s="58" t="str">
        <f>+'2 2012_rend_ mérleg'!A77:F77</f>
        <v>Pilisborosjenő, 2012. február 15.</v>
      </c>
      <c r="B77" s="58"/>
      <c r="C77" s="58"/>
      <c r="D77" s="58"/>
      <c r="E77" s="58"/>
      <c r="F77" s="59"/>
    </row>
    <row r="78" ht="12.75" hidden="1"/>
    <row r="79" ht="12.75" hidden="1"/>
    <row r="80" ht="12.75" hidden="1"/>
    <row r="81" spans="1:5" ht="12.75" hidden="1">
      <c r="A81" s="60"/>
      <c r="B81" s="60"/>
      <c r="C81" s="60"/>
      <c r="D81" s="60"/>
      <c r="E81" s="60"/>
    </row>
    <row r="82" ht="12.75" hidden="1"/>
    <row r="83" ht="12.75" hidden="1">
      <c r="F83" s="59" t="e">
        <f>+#REF!+#REF!</f>
        <v>#REF!</v>
      </c>
    </row>
    <row r="84" ht="12.75" hidden="1"/>
    <row r="85" ht="12.75" hidden="1">
      <c r="F85" s="59">
        <f>+F60-F76</f>
        <v>0</v>
      </c>
    </row>
    <row r="86" ht="12.75" hidden="1"/>
    <row r="87" ht="12.75" hidden="1"/>
    <row r="88" ht="12.75">
      <c r="J88" s="27"/>
    </row>
    <row r="89" ht="12.75" hidden="1">
      <c r="F89" s="59"/>
    </row>
    <row r="90" ht="12.75" hidden="1"/>
    <row r="91" ht="12.75" hidden="1">
      <c r="F91" s="59"/>
    </row>
    <row r="92" spans="6:10" s="61" customFormat="1" ht="12.75">
      <c r="F92" s="63"/>
      <c r="J92" s="30"/>
    </row>
    <row r="93" s="61" customFormat="1" ht="12.75" hidden="1">
      <c r="F93" s="63"/>
    </row>
    <row r="94" s="61" customFormat="1" ht="12.75">
      <c r="F94" s="62"/>
    </row>
    <row r="95" s="61" customFormat="1" ht="12.75">
      <c r="F95" s="62"/>
    </row>
    <row r="96" s="61" customFormat="1" ht="12.75">
      <c r="F96" s="62"/>
    </row>
    <row r="97" s="61" customFormat="1" ht="12.75">
      <c r="F97" s="62"/>
    </row>
    <row r="98" s="61" customFormat="1" ht="12.75">
      <c r="F98" s="62"/>
    </row>
    <row r="99" s="61" customFormat="1" ht="12.75">
      <c r="F99" s="62"/>
    </row>
    <row r="100" s="61" customFormat="1" ht="12.75">
      <c r="F100" s="62"/>
    </row>
    <row r="101" s="61" customFormat="1" ht="12.75">
      <c r="F101" s="62"/>
    </row>
    <row r="102" s="61" customFormat="1" ht="12.75">
      <c r="F102" s="62"/>
    </row>
    <row r="103" s="61" customFormat="1" ht="12.75">
      <c r="F103" s="62"/>
    </row>
    <row r="104" s="61" customFormat="1" ht="12.75">
      <c r="F104" s="62"/>
    </row>
    <row r="105" s="61" customFormat="1" ht="12.75">
      <c r="F105" s="62"/>
    </row>
    <row r="106" s="61" customFormat="1" ht="12.75">
      <c r="F106" s="62"/>
    </row>
    <row r="107" s="61" customFormat="1" ht="12.75">
      <c r="F107" s="62"/>
    </row>
    <row r="108" s="61" customFormat="1" ht="12.75">
      <c r="F108" s="62"/>
    </row>
    <row r="109" s="61" customFormat="1" ht="12.75">
      <c r="F109" s="62"/>
    </row>
    <row r="110" s="61" customFormat="1" ht="12.75">
      <c r="F110" s="62"/>
    </row>
    <row r="111" s="61" customFormat="1" ht="12.75">
      <c r="F111" s="62"/>
    </row>
    <row r="112" s="61" customFormat="1" ht="12.75">
      <c r="F112" s="62"/>
    </row>
    <row r="113" s="61" customFormat="1" ht="12.75">
      <c r="F113" s="62"/>
    </row>
    <row r="114" s="61" customFormat="1" ht="12.75">
      <c r="F114" s="62"/>
    </row>
    <row r="115" s="61" customFormat="1" ht="12.75">
      <c r="F115" s="62"/>
    </row>
    <row r="116" s="61" customFormat="1" ht="12.75">
      <c r="F116" s="62"/>
    </row>
    <row r="117" s="61" customFormat="1" ht="12.75">
      <c r="F117" s="62"/>
    </row>
    <row r="118" s="61" customFormat="1" ht="12.75">
      <c r="F118" s="62"/>
    </row>
    <row r="119" s="61" customFormat="1" ht="12.75">
      <c r="F119" s="62"/>
    </row>
    <row r="120" s="61" customFormat="1" ht="12.75">
      <c r="F120" s="62"/>
    </row>
    <row r="121" s="61" customFormat="1" ht="12.75">
      <c r="F121" s="62"/>
    </row>
    <row r="122" s="61" customFormat="1" ht="12.75">
      <c r="F122" s="62"/>
    </row>
    <row r="123" s="61" customFormat="1" ht="12.75">
      <c r="F123" s="62"/>
    </row>
    <row r="124" s="61" customFormat="1" ht="12.75">
      <c r="F124" s="62"/>
    </row>
    <row r="125" s="61" customFormat="1" ht="12.75">
      <c r="F125" s="62"/>
    </row>
    <row r="126" s="61" customFormat="1" ht="12.75">
      <c r="F126" s="62"/>
    </row>
    <row r="127" s="61" customFormat="1" ht="12.75">
      <c r="F127" s="62"/>
    </row>
    <row r="128" s="61" customFormat="1" ht="12.75">
      <c r="F128" s="62"/>
    </row>
    <row r="129" s="61" customFormat="1" ht="12.75">
      <c r="F129" s="62"/>
    </row>
    <row r="130" s="61" customFormat="1" ht="12.75">
      <c r="F130" s="62"/>
    </row>
    <row r="131" s="61" customFormat="1" ht="12.75">
      <c r="F131" s="62"/>
    </row>
    <row r="132" s="61" customFormat="1" ht="12.75">
      <c r="F132" s="62"/>
    </row>
    <row r="133" s="61" customFormat="1" ht="12.75">
      <c r="F133" s="62"/>
    </row>
    <row r="134" s="61" customFormat="1" ht="12.75">
      <c r="F134" s="62"/>
    </row>
    <row r="135" s="61" customFormat="1" ht="12.75">
      <c r="F135" s="62"/>
    </row>
    <row r="136" s="61" customFormat="1" ht="12.75">
      <c r="F136" s="62"/>
    </row>
    <row r="137" s="61" customFormat="1" ht="12.75">
      <c r="F137" s="62"/>
    </row>
    <row r="138" s="61" customFormat="1" ht="12.75">
      <c r="F138" s="62"/>
    </row>
    <row r="139" s="61" customFormat="1" ht="12.75">
      <c r="F139" s="62"/>
    </row>
    <row r="140" s="61" customFormat="1" ht="12.75">
      <c r="F140" s="62"/>
    </row>
    <row r="141" s="61" customFormat="1" ht="12.75">
      <c r="F141" s="62"/>
    </row>
    <row r="142" s="61" customFormat="1" ht="12.75">
      <c r="F142" s="62"/>
    </row>
    <row r="143" s="61" customFormat="1" ht="12.75">
      <c r="F143" s="62"/>
    </row>
    <row r="144" s="61" customFormat="1" ht="12.75">
      <c r="F144" s="62"/>
    </row>
    <row r="145" s="61" customFormat="1" ht="12.75">
      <c r="F145" s="62"/>
    </row>
    <row r="146" s="61" customFormat="1" ht="12.75">
      <c r="F146" s="62"/>
    </row>
    <row r="147" s="61" customFormat="1" ht="12.75">
      <c r="F147" s="62"/>
    </row>
    <row r="148" s="61" customFormat="1" ht="12.75">
      <c r="F148" s="62"/>
    </row>
    <row r="149" s="61" customFormat="1" ht="12.75">
      <c r="F149" s="62"/>
    </row>
    <row r="150" s="61" customFormat="1" ht="12.75">
      <c r="F150" s="62"/>
    </row>
    <row r="151" s="61" customFormat="1" ht="12.75">
      <c r="F151" s="62"/>
    </row>
    <row r="152" s="61" customFormat="1" ht="12.75">
      <c r="F152" s="62"/>
    </row>
    <row r="153" s="61" customFormat="1" ht="12.75">
      <c r="F153" s="62"/>
    </row>
    <row r="154" s="61" customFormat="1" ht="12.75">
      <c r="F154" s="62"/>
    </row>
    <row r="155" s="61" customFormat="1" ht="12.75">
      <c r="F155" s="62"/>
    </row>
    <row r="156" s="61" customFormat="1" ht="12.75">
      <c r="F156" s="62"/>
    </row>
    <row r="157" s="61" customFormat="1" ht="12.75">
      <c r="F157" s="62"/>
    </row>
    <row r="158" s="61" customFormat="1" ht="12.75">
      <c r="F158" s="62"/>
    </row>
    <row r="159" s="61" customFormat="1" ht="12.75">
      <c r="F159" s="62"/>
    </row>
    <row r="160" s="61" customFormat="1" ht="12.75">
      <c r="F160" s="62"/>
    </row>
    <row r="161" s="61" customFormat="1" ht="12.75">
      <c r="F161" s="62"/>
    </row>
    <row r="162" s="61" customFormat="1" ht="12.75">
      <c r="F162" s="62"/>
    </row>
    <row r="163" s="61" customFormat="1" ht="12.75">
      <c r="F163" s="62"/>
    </row>
    <row r="164" s="61" customFormat="1" ht="12.75">
      <c r="F164" s="62"/>
    </row>
    <row r="165" s="61" customFormat="1" ht="12.75">
      <c r="F165" s="62"/>
    </row>
    <row r="166" s="61" customFormat="1" ht="12.75">
      <c r="F166" s="62"/>
    </row>
    <row r="167" s="61" customFormat="1" ht="12.75">
      <c r="F167" s="62"/>
    </row>
    <row r="168" s="61" customFormat="1" ht="12.75">
      <c r="F168" s="62"/>
    </row>
    <row r="169" s="61" customFormat="1" ht="12.75">
      <c r="F169" s="62"/>
    </row>
    <row r="170" s="61" customFormat="1" ht="12.75">
      <c r="F170" s="62"/>
    </row>
    <row r="171" s="61" customFormat="1" ht="12.75">
      <c r="F171" s="62"/>
    </row>
    <row r="172" s="61" customFormat="1" ht="12.75">
      <c r="F172" s="62"/>
    </row>
    <row r="173" s="61" customFormat="1" ht="12.75">
      <c r="F173" s="62"/>
    </row>
    <row r="174" s="61" customFormat="1" ht="12.75">
      <c r="F174" s="62"/>
    </row>
    <row r="175" s="61" customFormat="1" ht="12.75">
      <c r="F175" s="62"/>
    </row>
    <row r="176" s="61" customFormat="1" ht="12.75">
      <c r="F176" s="62"/>
    </row>
    <row r="177" s="61" customFormat="1" ht="12.75">
      <c r="F177" s="62"/>
    </row>
    <row r="178" s="61" customFormat="1" ht="12.75">
      <c r="F178" s="62"/>
    </row>
    <row r="179" s="61" customFormat="1" ht="12.75">
      <c r="F179" s="62"/>
    </row>
    <row r="180" s="61" customFormat="1" ht="12.75">
      <c r="F180" s="62"/>
    </row>
    <row r="181" s="61" customFormat="1" ht="12.75">
      <c r="F181" s="62"/>
    </row>
    <row r="182" s="61" customFormat="1" ht="12.75">
      <c r="F182" s="62"/>
    </row>
    <row r="183" s="61" customFormat="1" ht="12.75">
      <c r="F183" s="62"/>
    </row>
    <row r="184" s="61" customFormat="1" ht="12.75">
      <c r="F184" s="62"/>
    </row>
    <row r="185" s="61" customFormat="1" ht="12.75">
      <c r="F185" s="62"/>
    </row>
    <row r="186" s="61" customFormat="1" ht="12.75">
      <c r="F186" s="62"/>
    </row>
    <row r="187" s="61" customFormat="1" ht="12.75">
      <c r="F187" s="62"/>
    </row>
    <row r="188" s="61" customFormat="1" ht="12.75">
      <c r="F188" s="62"/>
    </row>
    <row r="189" s="61" customFormat="1" ht="12.75">
      <c r="F189" s="62"/>
    </row>
    <row r="190" s="61" customFormat="1" ht="12.75">
      <c r="F190" s="62"/>
    </row>
    <row r="191" s="61" customFormat="1" ht="12.75">
      <c r="F191" s="62"/>
    </row>
    <row r="192" s="61" customFormat="1" ht="12.75">
      <c r="F192" s="62"/>
    </row>
    <row r="193" s="61" customFormat="1" ht="12.75">
      <c r="F193" s="62"/>
    </row>
    <row r="194" s="61" customFormat="1" ht="12.75">
      <c r="F194" s="62"/>
    </row>
    <row r="195" s="61" customFormat="1" ht="12.75">
      <c r="F195" s="62"/>
    </row>
    <row r="196" s="61" customFormat="1" ht="12.75">
      <c r="F196" s="62"/>
    </row>
    <row r="197" s="61" customFormat="1" ht="12.75">
      <c r="F197" s="62"/>
    </row>
    <row r="198" s="61" customFormat="1" ht="12.75">
      <c r="F198" s="62"/>
    </row>
    <row r="199" s="61" customFormat="1" ht="12.75">
      <c r="F199" s="62"/>
    </row>
    <row r="200" s="61" customFormat="1" ht="12.75">
      <c r="F200" s="62"/>
    </row>
    <row r="201" s="61" customFormat="1" ht="12.75">
      <c r="F201" s="62"/>
    </row>
    <row r="202" s="61" customFormat="1" ht="12.75">
      <c r="F202" s="62"/>
    </row>
    <row r="203" s="61" customFormat="1" ht="12.75">
      <c r="F203" s="62"/>
    </row>
    <row r="204" s="61" customFormat="1" ht="12.75">
      <c r="F204" s="62"/>
    </row>
    <row r="205" s="61" customFormat="1" ht="12.75">
      <c r="F205" s="62"/>
    </row>
    <row r="206" s="61" customFormat="1" ht="12.75">
      <c r="F206" s="62"/>
    </row>
    <row r="207" s="61" customFormat="1" ht="12.75">
      <c r="F207" s="62"/>
    </row>
    <row r="208" s="61" customFormat="1" ht="12.75">
      <c r="F208" s="62"/>
    </row>
    <row r="209" s="61" customFormat="1" ht="12.75">
      <c r="F209" s="62"/>
    </row>
    <row r="210" s="61" customFormat="1" ht="12.75">
      <c r="F210" s="62"/>
    </row>
    <row r="211" s="61" customFormat="1" ht="12.75">
      <c r="F211" s="62"/>
    </row>
    <row r="212" s="61" customFormat="1" ht="12.75">
      <c r="F212" s="62"/>
    </row>
    <row r="213" s="61" customFormat="1" ht="12.75">
      <c r="F213" s="62"/>
    </row>
  </sheetData>
  <sheetProtection selectLockedCells="1" selectUnlockedCells="1"/>
  <mergeCells count="4">
    <mergeCell ref="C5:E5"/>
    <mergeCell ref="A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pbj</cp:lastModifiedBy>
  <cp:lastPrinted>2013-04-04T14:51:50Z</cp:lastPrinted>
  <dcterms:created xsi:type="dcterms:W3CDTF">2012-01-23T07:15:20Z</dcterms:created>
  <dcterms:modified xsi:type="dcterms:W3CDTF">2013-04-04T14:52:31Z</dcterms:modified>
  <cp:category/>
  <cp:version/>
  <cp:contentType/>
  <cp:contentStatus/>
</cp:coreProperties>
</file>