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6A0703D8-3417-4E25-8AE4-B8717BD5AB70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4.sz.m.-felh.bev." sheetId="1" r:id="rId1"/>
    <sheet name="Munka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1" l="1"/>
  <c r="P37" i="1"/>
  <c r="N37" i="1"/>
  <c r="M37" i="1"/>
  <c r="Q36" i="1"/>
  <c r="Q35" i="1"/>
  <c r="Q34" i="1"/>
  <c r="Q33" i="1"/>
  <c r="Q32" i="1"/>
  <c r="O37" i="1"/>
  <c r="Q31" i="1"/>
  <c r="Q30" i="1"/>
  <c r="Q29" i="1"/>
  <c r="Q28" i="1"/>
  <c r="Q27" i="1"/>
  <c r="Q26" i="1"/>
  <c r="Q24" i="1"/>
  <c r="P23" i="1"/>
  <c r="O23" i="1"/>
  <c r="N23" i="1"/>
  <c r="M23" i="1"/>
  <c r="Q23" i="1" s="1"/>
  <c r="Q22" i="1"/>
  <c r="Q21" i="1"/>
  <c r="Q20" i="1"/>
  <c r="Q19" i="1"/>
  <c r="P18" i="1"/>
  <c r="O18" i="1"/>
  <c r="N18" i="1"/>
  <c r="M18" i="1"/>
  <c r="Q18" i="1" s="1"/>
  <c r="Q16" i="1"/>
  <c r="Q15" i="1"/>
  <c r="Q14" i="1"/>
  <c r="Q13" i="1"/>
  <c r="Q12" i="1"/>
  <c r="P11" i="1"/>
  <c r="P25" i="1" s="1"/>
  <c r="P39" i="1" s="1"/>
  <c r="O11" i="1"/>
  <c r="O25" i="1" s="1"/>
  <c r="N11" i="1"/>
  <c r="N25" i="1" s="1"/>
  <c r="M11" i="1"/>
  <c r="Q11" i="1" s="1"/>
  <c r="Q10" i="1"/>
  <c r="Q9" i="1"/>
  <c r="Q8" i="1"/>
  <c r="Q7" i="1"/>
  <c r="Q6" i="1"/>
  <c r="M25" i="1" l="1"/>
  <c r="M39" i="1" s="1"/>
  <c r="Q39" i="1" s="1"/>
  <c r="N39" i="1"/>
  <c r="Q37" i="1"/>
  <c r="O39" i="1"/>
  <c r="J32" i="1"/>
  <c r="Q25" i="1" l="1"/>
  <c r="L38" i="1"/>
  <c r="K37" i="1"/>
  <c r="J37" i="1"/>
  <c r="I37" i="1"/>
  <c r="H37" i="1"/>
  <c r="L36" i="1"/>
  <c r="L35" i="1"/>
  <c r="L34" i="1"/>
  <c r="L33" i="1"/>
  <c r="L32" i="1"/>
  <c r="L31" i="1"/>
  <c r="L30" i="1"/>
  <c r="L29" i="1"/>
  <c r="L28" i="1"/>
  <c r="L27" i="1"/>
  <c r="L26" i="1"/>
  <c r="L24" i="1"/>
  <c r="K23" i="1"/>
  <c r="J23" i="1"/>
  <c r="I23" i="1"/>
  <c r="H23" i="1"/>
  <c r="L22" i="1"/>
  <c r="L21" i="1"/>
  <c r="L20" i="1"/>
  <c r="L19" i="1"/>
  <c r="K18" i="1"/>
  <c r="J18" i="1"/>
  <c r="I18" i="1"/>
  <c r="H18" i="1"/>
  <c r="L16" i="1"/>
  <c r="L15" i="1"/>
  <c r="L14" i="1"/>
  <c r="L13" i="1"/>
  <c r="L12" i="1"/>
  <c r="K11" i="1"/>
  <c r="K25" i="1" s="1"/>
  <c r="J11" i="1"/>
  <c r="I11" i="1"/>
  <c r="H11" i="1"/>
  <c r="H25" i="1" s="1"/>
  <c r="L10" i="1"/>
  <c r="L9" i="1"/>
  <c r="L8" i="1"/>
  <c r="L7" i="1"/>
  <c r="L6" i="1"/>
  <c r="G38" i="1"/>
  <c r="F37" i="1"/>
  <c r="E37" i="1"/>
  <c r="D37" i="1"/>
  <c r="C37" i="1"/>
  <c r="G36" i="1"/>
  <c r="G35" i="1"/>
  <c r="G34" i="1"/>
  <c r="G33" i="1"/>
  <c r="G32" i="1"/>
  <c r="G31" i="1"/>
  <c r="G30" i="1"/>
  <c r="G29" i="1"/>
  <c r="G28" i="1"/>
  <c r="G27" i="1"/>
  <c r="G26" i="1"/>
  <c r="G24" i="1"/>
  <c r="F23" i="1"/>
  <c r="E23" i="1"/>
  <c r="D23" i="1"/>
  <c r="C23" i="1"/>
  <c r="G22" i="1"/>
  <c r="G21" i="1"/>
  <c r="G20" i="1"/>
  <c r="G19" i="1"/>
  <c r="F18" i="1"/>
  <c r="E18" i="1"/>
  <c r="D18" i="1"/>
  <c r="C18" i="1"/>
  <c r="G16" i="1"/>
  <c r="G15" i="1"/>
  <c r="G14" i="1"/>
  <c r="G13" i="1"/>
  <c r="G12" i="1"/>
  <c r="F11" i="1"/>
  <c r="F25" i="1" s="1"/>
  <c r="F39" i="1" s="1"/>
  <c r="E11" i="1"/>
  <c r="D11" i="1"/>
  <c r="D25" i="1" s="1"/>
  <c r="C11" i="1"/>
  <c r="G10" i="1"/>
  <c r="G9" i="1"/>
  <c r="G8" i="1"/>
  <c r="G7" i="1"/>
  <c r="G6" i="1"/>
  <c r="K39" i="1" l="1"/>
  <c r="I25" i="1"/>
  <c r="I39" i="1" s="1"/>
  <c r="D39" i="1"/>
  <c r="C25" i="1"/>
  <c r="C39" i="1" s="1"/>
  <c r="G39" i="1" s="1"/>
  <c r="G23" i="1"/>
  <c r="L18" i="1"/>
  <c r="L23" i="1"/>
  <c r="G11" i="1"/>
  <c r="E25" i="1"/>
  <c r="E39" i="1" s="1"/>
  <c r="G37" i="1"/>
  <c r="J25" i="1"/>
  <c r="J39" i="1" s="1"/>
  <c r="L37" i="1"/>
  <c r="H39" i="1"/>
  <c r="L11" i="1"/>
  <c r="G18" i="1"/>
  <c r="L39" i="1" l="1"/>
  <c r="L25" i="1"/>
  <c r="G25" i="1"/>
</calcChain>
</file>

<file path=xl/sharedStrings.xml><?xml version="1.0" encoding="utf-8"?>
<sst xmlns="http://schemas.openxmlformats.org/spreadsheetml/2006/main" count="79" uniqueCount="69">
  <si>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</si>
  <si>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</si>
  <si>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</si>
  <si>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</si>
  <si>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</si>
  <si>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</si>
  <si>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</si>
  <si>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</si>
  <si>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</si>
  <si>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</si>
  <si>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</si>
  <si>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</si>
  <si>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</si>
  <si>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</si>
  <si>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</si>
  <si>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</si>
  <si>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</si>
  <si>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</si>
  <si>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</si>
  <si>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</si>
  <si>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</si>
  <si>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</si>
  <si>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</si>
  <si>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</si>
  <si>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</si>
  <si>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</si>
  <si>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</si>
  <si>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</si>
  <si>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</si>
  <si>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</si>
  <si>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</si>
  <si>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</si>
  <si>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</si>
  <si>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</si>
  <si>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</si>
  <si>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</si>
  <si>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</si>
  <si>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</si>
  <si>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</si>
  <si>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</si>
  <si>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</si>
  <si>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</si>
  <si>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</si>
  <si>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</si>
  <si>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</si>
  <si>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</si>
  <si>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</si>
  <si>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</si>
  <si>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</si>
  <si>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</si>
  <si>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</si>
  <si>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</si>
  <si>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</si>
  <si>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</si>
  <si>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</si>
  <si>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Felh.c.visszatérítendő tám.,kölcs.ibev.áht.bel.</t>
  </si>
  <si>
    <t>Egyéb felh.c.támogatások bevételei áht.bel.</t>
  </si>
  <si>
    <t>Felh.c.visszatérítendő tám.,kölcs.visszat.áht.b.</t>
  </si>
  <si>
    <t>Polg. Hivatal</t>
  </si>
  <si>
    <t>Önkor-mányzat</t>
  </si>
  <si>
    <t>Felh.c.visszatérítendő tám.,kölcs.visszat.áht.k.</t>
  </si>
  <si>
    <t>Adóssághoz nem kapcs.származékos ügyletek b.</t>
  </si>
  <si>
    <t>Óvoda</t>
  </si>
  <si>
    <t>Műv. Ház</t>
  </si>
  <si>
    <t>2018. évi eredeti előirányzat</t>
  </si>
  <si>
    <t>2018. évi módosított előirányzat</t>
  </si>
  <si>
    <t>2018. évi teljesítés</t>
  </si>
  <si>
    <t>4. sz.melléklet</t>
  </si>
  <si>
    <t>Pilisborosjenő Község Önkormányzatának 2018. évi felhalmozási bevételek előirányzatainak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</si>
</sst>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8" xfId="0" applyNumberFormat="1" applyBorder="1"/>
    <xf numFmtId="3" fontId="1" fillId="0" borderId="6" xfId="0" applyNumberFormat="1" applyFont="1" applyBorder="1"/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2" xfId="0" applyNumberFormat="1" applyFont="1" applyBorder="1"/>
    <xf numFmtId="3" fontId="0" fillId="0" borderId="4" xfId="0" applyNumberFormat="1" applyBorder="1"/>
    <xf numFmtId="3" fontId="0" fillId="0" borderId="15" xfId="0" applyNumberForma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0" fillId="0" borderId="16" xfId="0" applyNumberFormat="1" applyBorder="1"/>
    <xf numFmtId="3" fontId="0" fillId="0" borderId="10" xfId="0" applyNumberFormat="1" applyBorder="1"/>
    <xf numFmtId="0" fontId="7" fillId="0" borderId="9" xfId="0" applyFont="1" applyFill="1" applyBorder="1"/>
    <xf numFmtId="0" fontId="2" fillId="0" borderId="0" xfId="0" applyFont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19" zoomScaleNormal="100" workbookViewId="0">
      <selection activeCell="H13" sqref="H13"/>
    </sheetView>
  </sheetViews>
  <sheetFormatPr defaultRowHeight="15" x14ac:dyDescent="0.25"/>
  <cols>
    <col min="1" max="1" width="8.5703125" customWidth="1"/>
    <col min="2" max="2" width="42.5703125" customWidth="1"/>
    <col min="3" max="3" width="12.28515625" style="11" customWidth="1"/>
    <col min="4" max="6" width="9" style="11" customWidth="1"/>
    <col min="7" max="7" width="11" style="11" customWidth="1"/>
    <col min="8" max="8" width="12.28515625" style="11" customWidth="1"/>
    <col min="9" max="11" width="9" style="11" customWidth="1"/>
    <col min="12" max="12" width="11" style="11" customWidth="1"/>
    <col min="13" max="13" width="12.28515625" style="11" customWidth="1"/>
    <col min="14" max="16" width="9" style="11" customWidth="1"/>
    <col min="17" max="17" width="11" style="11" customWidth="1"/>
  </cols>
  <sheetData>
    <row r="1" spans="1:17" x14ac:dyDescent="0.25">
      <c r="G1" s="12"/>
      <c r="L1" s="12"/>
      <c r="Q1" s="12" t="s">
        <v>67</v>
      </c>
    </row>
    <row r="2" spans="1:17" ht="15.75" x14ac:dyDescent="0.2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6.5" thickBot="1" x14ac:dyDescent="0.3">
      <c r="A3" s="29"/>
      <c r="B3" s="29"/>
      <c r="C3" s="29"/>
      <c r="D3" s="29"/>
      <c r="E3" s="29"/>
      <c r="F3" s="29"/>
      <c r="G3" s="29"/>
      <c r="H3"/>
      <c r="I3"/>
      <c r="J3"/>
      <c r="K3"/>
      <c r="L3" s="15"/>
      <c r="M3"/>
      <c r="N3"/>
      <c r="O3"/>
      <c r="P3"/>
      <c r="Q3" s="15" t="s">
        <v>25</v>
      </c>
    </row>
    <row r="4" spans="1:17" ht="15.75" thickBot="1" x14ac:dyDescent="0.3">
      <c r="A4" s="39" t="s">
        <v>2</v>
      </c>
      <c r="B4" s="37" t="s">
        <v>0</v>
      </c>
      <c r="C4" s="32" t="s">
        <v>64</v>
      </c>
      <c r="D4" s="32"/>
      <c r="E4" s="32"/>
      <c r="F4" s="32"/>
      <c r="G4" s="33"/>
      <c r="H4" s="31" t="s">
        <v>65</v>
      </c>
      <c r="I4" s="32"/>
      <c r="J4" s="32"/>
      <c r="K4" s="32"/>
      <c r="L4" s="33"/>
      <c r="M4" s="31" t="s">
        <v>66</v>
      </c>
      <c r="N4" s="32"/>
      <c r="O4" s="32"/>
      <c r="P4" s="32"/>
      <c r="Q4" s="33"/>
    </row>
    <row r="5" spans="1:17" ht="30.75" customHeight="1" thickBot="1" x14ac:dyDescent="0.3">
      <c r="A5" s="40"/>
      <c r="B5" s="38"/>
      <c r="C5" s="30" t="s">
        <v>59</v>
      </c>
      <c r="D5" s="16" t="s">
        <v>58</v>
      </c>
      <c r="E5" s="16" t="s">
        <v>62</v>
      </c>
      <c r="F5" s="16" t="s">
        <v>63</v>
      </c>
      <c r="G5" s="17" t="s">
        <v>1</v>
      </c>
      <c r="H5" s="16" t="s">
        <v>59</v>
      </c>
      <c r="I5" s="16" t="s">
        <v>58</v>
      </c>
      <c r="J5" s="16" t="s">
        <v>62</v>
      </c>
      <c r="K5" s="16" t="s">
        <v>63</v>
      </c>
      <c r="L5" s="17" t="s">
        <v>1</v>
      </c>
      <c r="M5" s="16" t="s">
        <v>59</v>
      </c>
      <c r="N5" s="16" t="s">
        <v>58</v>
      </c>
      <c r="O5" s="16" t="s">
        <v>62</v>
      </c>
      <c r="P5" s="16" t="s">
        <v>63</v>
      </c>
      <c r="Q5" s="17" t="s">
        <v>1</v>
      </c>
    </row>
    <row r="6" spans="1:17" x14ac:dyDescent="0.25">
      <c r="A6" s="3" t="s">
        <v>26</v>
      </c>
      <c r="B6" s="4" t="s">
        <v>33</v>
      </c>
      <c r="C6" s="18">
        <v>92350</v>
      </c>
      <c r="D6" s="18">
        <v>0</v>
      </c>
      <c r="E6" s="18">
        <v>0</v>
      </c>
      <c r="F6" s="18">
        <v>0</v>
      </c>
      <c r="G6" s="19">
        <f>C6+E6+F6</f>
        <v>92350</v>
      </c>
      <c r="H6" s="18">
        <v>106882</v>
      </c>
      <c r="I6" s="18">
        <v>0</v>
      </c>
      <c r="J6" s="18">
        <v>0</v>
      </c>
      <c r="K6" s="18">
        <v>0</v>
      </c>
      <c r="L6" s="19">
        <f>H6+J6+K6</f>
        <v>106882</v>
      </c>
      <c r="M6" s="18">
        <v>106882</v>
      </c>
      <c r="N6" s="18">
        <v>0</v>
      </c>
      <c r="O6" s="18">
        <v>0</v>
      </c>
      <c r="P6" s="18">
        <v>0</v>
      </c>
      <c r="Q6" s="19">
        <f>M6+O6+P6</f>
        <v>106882</v>
      </c>
    </row>
    <row r="7" spans="1:17" x14ac:dyDescent="0.25">
      <c r="A7" s="3" t="s">
        <v>27</v>
      </c>
      <c r="B7" s="1" t="s">
        <v>51</v>
      </c>
      <c r="C7" s="18">
        <v>0</v>
      </c>
      <c r="D7" s="18">
        <v>0</v>
      </c>
      <c r="E7" s="18">
        <v>0</v>
      </c>
      <c r="F7" s="18">
        <v>0</v>
      </c>
      <c r="G7" s="20">
        <f t="shared" ref="G7:G38" si="0">C7+E7+F7</f>
        <v>0</v>
      </c>
      <c r="H7" s="18">
        <v>0</v>
      </c>
      <c r="I7" s="18">
        <v>0</v>
      </c>
      <c r="J7" s="18">
        <v>0</v>
      </c>
      <c r="K7" s="18">
        <v>0</v>
      </c>
      <c r="L7" s="20">
        <f t="shared" ref="L7:L16" si="1">H7+J7+K7</f>
        <v>0</v>
      </c>
      <c r="M7" s="18">
        <v>0</v>
      </c>
      <c r="N7" s="18">
        <v>0</v>
      </c>
      <c r="O7" s="18">
        <v>0</v>
      </c>
      <c r="P7" s="18">
        <v>0</v>
      </c>
      <c r="Q7" s="20">
        <f t="shared" ref="Q7:Q16" si="2">M7+O7+P7</f>
        <v>0</v>
      </c>
    </row>
    <row r="8" spans="1:17" x14ac:dyDescent="0.25">
      <c r="A8" s="3" t="s">
        <v>28</v>
      </c>
      <c r="B8" s="1" t="s">
        <v>57</v>
      </c>
      <c r="C8" s="18">
        <v>0</v>
      </c>
      <c r="D8" s="18">
        <v>0</v>
      </c>
      <c r="E8" s="18">
        <v>0</v>
      </c>
      <c r="F8" s="18">
        <v>0</v>
      </c>
      <c r="G8" s="20">
        <f t="shared" si="0"/>
        <v>0</v>
      </c>
      <c r="H8" s="18">
        <v>0</v>
      </c>
      <c r="I8" s="18">
        <v>0</v>
      </c>
      <c r="J8" s="18">
        <v>0</v>
      </c>
      <c r="K8" s="18">
        <v>0</v>
      </c>
      <c r="L8" s="20">
        <f t="shared" si="1"/>
        <v>0</v>
      </c>
      <c r="M8" s="18">
        <v>0</v>
      </c>
      <c r="N8" s="18">
        <v>0</v>
      </c>
      <c r="O8" s="18">
        <v>0</v>
      </c>
      <c r="P8" s="18">
        <v>0</v>
      </c>
      <c r="Q8" s="20">
        <f t="shared" si="2"/>
        <v>0</v>
      </c>
    </row>
    <row r="9" spans="1:17" x14ac:dyDescent="0.25">
      <c r="A9" s="3" t="s">
        <v>29</v>
      </c>
      <c r="B9" s="1" t="s">
        <v>55</v>
      </c>
      <c r="C9" s="18">
        <v>0</v>
      </c>
      <c r="D9" s="18">
        <v>0</v>
      </c>
      <c r="E9" s="18">
        <v>0</v>
      </c>
      <c r="F9" s="18">
        <v>0</v>
      </c>
      <c r="G9" s="20">
        <f t="shared" si="0"/>
        <v>0</v>
      </c>
      <c r="H9" s="18">
        <v>0</v>
      </c>
      <c r="I9" s="18">
        <v>0</v>
      </c>
      <c r="J9" s="18">
        <v>0</v>
      </c>
      <c r="K9" s="18">
        <v>0</v>
      </c>
      <c r="L9" s="20">
        <f t="shared" si="1"/>
        <v>0</v>
      </c>
      <c r="M9" s="18">
        <v>0</v>
      </c>
      <c r="N9" s="18">
        <v>0</v>
      </c>
      <c r="O9" s="18">
        <v>0</v>
      </c>
      <c r="P9" s="18">
        <v>0</v>
      </c>
      <c r="Q9" s="20">
        <f t="shared" si="2"/>
        <v>0</v>
      </c>
    </row>
    <row r="10" spans="1:17" ht="15.75" thickBot="1" x14ac:dyDescent="0.3">
      <c r="A10" s="3" t="s">
        <v>30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20">
        <f t="shared" si="0"/>
        <v>0</v>
      </c>
      <c r="H10" s="18">
        <v>531</v>
      </c>
      <c r="I10" s="18">
        <v>0</v>
      </c>
      <c r="J10" s="18">
        <v>0</v>
      </c>
      <c r="K10" s="18">
        <v>0</v>
      </c>
      <c r="L10" s="20">
        <f t="shared" si="1"/>
        <v>531</v>
      </c>
      <c r="M10" s="18">
        <v>0</v>
      </c>
      <c r="N10" s="18">
        <v>0</v>
      </c>
      <c r="O10" s="18">
        <v>0</v>
      </c>
      <c r="P10" s="18">
        <v>0</v>
      </c>
      <c r="Q10" s="20">
        <f t="shared" si="2"/>
        <v>0</v>
      </c>
    </row>
    <row r="11" spans="1:17" ht="15.75" thickBot="1" x14ac:dyDescent="0.3">
      <c r="A11" s="7" t="s">
        <v>31</v>
      </c>
      <c r="B11" s="8" t="s">
        <v>32</v>
      </c>
      <c r="C11" s="14">
        <f>SUM(C6:C10)</f>
        <v>92350</v>
      </c>
      <c r="D11" s="14">
        <f>SUM(D6:D10)</f>
        <v>0</v>
      </c>
      <c r="E11" s="14">
        <f>SUM(E6:E10)</f>
        <v>0</v>
      </c>
      <c r="F11" s="14">
        <f>SUM(F6:F10)</f>
        <v>0</v>
      </c>
      <c r="G11" s="21">
        <f t="shared" si="0"/>
        <v>92350</v>
      </c>
      <c r="H11" s="14">
        <f>SUM(H6:H10)</f>
        <v>107413</v>
      </c>
      <c r="I11" s="14">
        <f>SUM(I6:I10)</f>
        <v>0</v>
      </c>
      <c r="J11" s="14">
        <f>SUM(J6:J10)</f>
        <v>0</v>
      </c>
      <c r="K11" s="14">
        <f>SUM(K6:K10)</f>
        <v>0</v>
      </c>
      <c r="L11" s="21">
        <f t="shared" si="1"/>
        <v>107413</v>
      </c>
      <c r="M11" s="14">
        <f>SUM(M6:M10)</f>
        <v>106882</v>
      </c>
      <c r="N11" s="14">
        <f>SUM(N6:N10)</f>
        <v>0</v>
      </c>
      <c r="O11" s="14">
        <f>SUM(O6:O10)</f>
        <v>0</v>
      </c>
      <c r="P11" s="14">
        <f>SUM(P6:P10)</f>
        <v>0</v>
      </c>
      <c r="Q11" s="21">
        <f t="shared" si="2"/>
        <v>106882</v>
      </c>
    </row>
    <row r="12" spans="1:17" x14ac:dyDescent="0.25">
      <c r="A12" s="3"/>
      <c r="B12" s="4"/>
      <c r="C12" s="22"/>
      <c r="D12" s="22"/>
      <c r="E12" s="22"/>
      <c r="F12" s="22"/>
      <c r="G12" s="19">
        <f t="shared" si="0"/>
        <v>0</v>
      </c>
      <c r="H12" s="22"/>
      <c r="I12" s="22"/>
      <c r="J12" s="22"/>
      <c r="K12" s="22"/>
      <c r="L12" s="19">
        <f t="shared" si="1"/>
        <v>0</v>
      </c>
      <c r="M12" s="22"/>
      <c r="N12" s="22"/>
      <c r="O12" s="22"/>
      <c r="P12" s="22"/>
      <c r="Q12" s="19">
        <f t="shared" si="2"/>
        <v>0</v>
      </c>
    </row>
    <row r="13" spans="1:17" x14ac:dyDescent="0.25">
      <c r="A13" s="2" t="s">
        <v>34</v>
      </c>
      <c r="B13" s="1" t="s">
        <v>41</v>
      </c>
      <c r="C13" s="18">
        <v>0</v>
      </c>
      <c r="D13" s="18">
        <v>0</v>
      </c>
      <c r="E13" s="18">
        <v>0</v>
      </c>
      <c r="F13" s="18">
        <v>0</v>
      </c>
      <c r="G13" s="20">
        <f t="shared" si="0"/>
        <v>0</v>
      </c>
      <c r="H13" s="18">
        <v>0</v>
      </c>
      <c r="I13" s="18">
        <v>0</v>
      </c>
      <c r="J13" s="18">
        <v>0</v>
      </c>
      <c r="K13" s="18">
        <v>0</v>
      </c>
      <c r="L13" s="20">
        <f t="shared" si="1"/>
        <v>0</v>
      </c>
      <c r="M13" s="18">
        <v>0</v>
      </c>
      <c r="N13" s="18">
        <v>0</v>
      </c>
      <c r="O13" s="18">
        <v>0</v>
      </c>
      <c r="P13" s="18">
        <v>0</v>
      </c>
      <c r="Q13" s="20">
        <f t="shared" si="2"/>
        <v>0</v>
      </c>
    </row>
    <row r="14" spans="1:17" x14ac:dyDescent="0.25">
      <c r="A14" s="2" t="s">
        <v>35</v>
      </c>
      <c r="B14" s="1" t="s">
        <v>42</v>
      </c>
      <c r="C14" s="18">
        <v>130806</v>
      </c>
      <c r="D14" s="18">
        <v>0</v>
      </c>
      <c r="E14" s="18">
        <v>0</v>
      </c>
      <c r="F14" s="18">
        <v>0</v>
      </c>
      <c r="G14" s="20">
        <f t="shared" si="0"/>
        <v>130806</v>
      </c>
      <c r="H14" s="18">
        <v>130806</v>
      </c>
      <c r="I14" s="18">
        <v>0</v>
      </c>
      <c r="J14" s="18">
        <v>0</v>
      </c>
      <c r="K14" s="18">
        <v>0</v>
      </c>
      <c r="L14" s="20">
        <f t="shared" si="1"/>
        <v>130806</v>
      </c>
      <c r="M14" s="18">
        <v>2205</v>
      </c>
      <c r="N14" s="18">
        <v>0</v>
      </c>
      <c r="O14" s="18">
        <v>0</v>
      </c>
      <c r="P14" s="18">
        <v>0</v>
      </c>
      <c r="Q14" s="20">
        <f t="shared" si="2"/>
        <v>2205</v>
      </c>
    </row>
    <row r="15" spans="1:17" x14ac:dyDescent="0.25">
      <c r="A15" s="2" t="s">
        <v>36</v>
      </c>
      <c r="B15" s="1" t="s">
        <v>43</v>
      </c>
      <c r="C15" s="18">
        <v>0</v>
      </c>
      <c r="D15" s="18">
        <v>0</v>
      </c>
      <c r="E15" s="18">
        <v>0</v>
      </c>
      <c r="F15" s="18">
        <v>0</v>
      </c>
      <c r="G15" s="20">
        <f t="shared" si="0"/>
        <v>0</v>
      </c>
      <c r="H15" s="18">
        <v>0</v>
      </c>
      <c r="I15" s="18">
        <v>0</v>
      </c>
      <c r="J15" s="18">
        <v>0</v>
      </c>
      <c r="K15" s="18">
        <v>0</v>
      </c>
      <c r="L15" s="20">
        <f t="shared" si="1"/>
        <v>0</v>
      </c>
      <c r="M15" s="18">
        <v>0</v>
      </c>
      <c r="N15" s="18">
        <v>0</v>
      </c>
      <c r="O15" s="18">
        <v>0</v>
      </c>
      <c r="P15" s="18">
        <v>0</v>
      </c>
      <c r="Q15" s="20">
        <f t="shared" si="2"/>
        <v>0</v>
      </c>
    </row>
    <row r="16" spans="1:17" x14ac:dyDescent="0.25">
      <c r="A16" s="2" t="s">
        <v>37</v>
      </c>
      <c r="B16" s="1" t="s">
        <v>44</v>
      </c>
      <c r="C16" s="18">
        <v>0</v>
      </c>
      <c r="D16" s="18">
        <v>0</v>
      </c>
      <c r="E16" s="18">
        <v>0</v>
      </c>
      <c r="F16" s="18">
        <v>0</v>
      </c>
      <c r="G16" s="20">
        <f t="shared" si="0"/>
        <v>0</v>
      </c>
      <c r="H16" s="18">
        <v>0</v>
      </c>
      <c r="I16" s="18">
        <v>0</v>
      </c>
      <c r="J16" s="18">
        <v>0</v>
      </c>
      <c r="K16" s="18">
        <v>0</v>
      </c>
      <c r="L16" s="20">
        <f t="shared" si="1"/>
        <v>0</v>
      </c>
      <c r="M16" s="18">
        <v>0</v>
      </c>
      <c r="N16" s="18">
        <v>0</v>
      </c>
      <c r="O16" s="18">
        <v>0</v>
      </c>
      <c r="P16" s="18">
        <v>0</v>
      </c>
      <c r="Q16" s="20">
        <f t="shared" si="2"/>
        <v>0</v>
      </c>
    </row>
    <row r="17" spans="1:17" ht="15.75" thickBot="1" x14ac:dyDescent="0.3">
      <c r="A17" s="2" t="s">
        <v>38</v>
      </c>
      <c r="B17" s="10" t="s">
        <v>45</v>
      </c>
      <c r="C17" s="18">
        <v>0</v>
      </c>
      <c r="D17" s="18">
        <v>0</v>
      </c>
      <c r="E17" s="18">
        <v>0</v>
      </c>
      <c r="F17" s="18">
        <v>0</v>
      </c>
      <c r="G17" s="23"/>
      <c r="H17" s="18">
        <v>0</v>
      </c>
      <c r="I17" s="18">
        <v>0</v>
      </c>
      <c r="J17" s="18">
        <v>0</v>
      </c>
      <c r="K17" s="18">
        <v>0</v>
      </c>
      <c r="L17" s="23"/>
      <c r="M17" s="18">
        <v>0</v>
      </c>
      <c r="N17" s="18">
        <v>0</v>
      </c>
      <c r="O17" s="18">
        <v>0</v>
      </c>
      <c r="P17" s="18">
        <v>0</v>
      </c>
      <c r="Q17" s="23"/>
    </row>
    <row r="18" spans="1:17" ht="15.75" thickBot="1" x14ac:dyDescent="0.3">
      <c r="A18" s="7" t="s">
        <v>39</v>
      </c>
      <c r="B18" s="8" t="s">
        <v>40</v>
      </c>
      <c r="C18" s="14">
        <f>SUM(C13:C17)</f>
        <v>130806</v>
      </c>
      <c r="D18" s="14">
        <f>SUM(D13:D17)</f>
        <v>0</v>
      </c>
      <c r="E18" s="14">
        <f>SUM(E13:E17)</f>
        <v>0</v>
      </c>
      <c r="F18" s="14">
        <f>SUM(F13:F17)</f>
        <v>0</v>
      </c>
      <c r="G18" s="21">
        <f t="shared" si="0"/>
        <v>130806</v>
      </c>
      <c r="H18" s="14">
        <f>SUM(H13:H17)</f>
        <v>130806</v>
      </c>
      <c r="I18" s="14">
        <f>SUM(I13:I17)</f>
        <v>0</v>
      </c>
      <c r="J18" s="14">
        <f>SUM(J13:J17)</f>
        <v>0</v>
      </c>
      <c r="K18" s="14">
        <f>SUM(K13:K17)</f>
        <v>0</v>
      </c>
      <c r="L18" s="21">
        <f t="shared" ref="L18:L31" si="3">H18+J18+K18</f>
        <v>130806</v>
      </c>
      <c r="M18" s="14">
        <f>SUM(M13:M17)</f>
        <v>2205</v>
      </c>
      <c r="N18" s="14">
        <f>SUM(N13:N17)</f>
        <v>0</v>
      </c>
      <c r="O18" s="14">
        <f>SUM(O13:O17)</f>
        <v>0</v>
      </c>
      <c r="P18" s="14">
        <f>SUM(P13:P17)</f>
        <v>0</v>
      </c>
      <c r="Q18" s="21">
        <f t="shared" ref="Q18:Q31" si="4">M18+O18+P18</f>
        <v>2205</v>
      </c>
    </row>
    <row r="19" spans="1:17" x14ac:dyDescent="0.25">
      <c r="A19" s="3"/>
      <c r="B19" s="4"/>
      <c r="C19" s="22"/>
      <c r="D19" s="22"/>
      <c r="E19" s="22"/>
      <c r="F19" s="22"/>
      <c r="G19" s="19">
        <f t="shared" si="0"/>
        <v>0</v>
      </c>
      <c r="H19" s="22"/>
      <c r="I19" s="22"/>
      <c r="J19" s="22"/>
      <c r="K19" s="22"/>
      <c r="L19" s="19">
        <f t="shared" si="3"/>
        <v>0</v>
      </c>
      <c r="M19" s="22"/>
      <c r="N19" s="22"/>
      <c r="O19" s="22"/>
      <c r="P19" s="22"/>
      <c r="Q19" s="19">
        <f t="shared" si="4"/>
        <v>0</v>
      </c>
    </row>
    <row r="20" spans="1:17" x14ac:dyDescent="0.25">
      <c r="A20" s="2" t="s">
        <v>46</v>
      </c>
      <c r="B20" s="1" t="s">
        <v>50</v>
      </c>
      <c r="C20" s="18">
        <v>0</v>
      </c>
      <c r="D20" s="18">
        <v>0</v>
      </c>
      <c r="E20" s="18">
        <v>0</v>
      </c>
      <c r="F20" s="18">
        <v>0</v>
      </c>
      <c r="G20" s="20">
        <f t="shared" si="0"/>
        <v>0</v>
      </c>
      <c r="H20" s="18">
        <v>0</v>
      </c>
      <c r="I20" s="18">
        <v>0</v>
      </c>
      <c r="J20" s="18">
        <v>0</v>
      </c>
      <c r="K20" s="18">
        <v>0</v>
      </c>
      <c r="L20" s="20">
        <f t="shared" si="3"/>
        <v>0</v>
      </c>
      <c r="M20" s="18">
        <v>0</v>
      </c>
      <c r="N20" s="18">
        <v>0</v>
      </c>
      <c r="O20" s="18">
        <v>0</v>
      </c>
      <c r="P20" s="18">
        <v>0</v>
      </c>
      <c r="Q20" s="20">
        <f t="shared" si="4"/>
        <v>0</v>
      </c>
    </row>
    <row r="21" spans="1:17" x14ac:dyDescent="0.25">
      <c r="A21" s="2" t="s">
        <v>47</v>
      </c>
      <c r="B21" s="1" t="s">
        <v>60</v>
      </c>
      <c r="C21" s="18">
        <v>0</v>
      </c>
      <c r="D21" s="18">
        <v>0</v>
      </c>
      <c r="E21" s="18">
        <v>0</v>
      </c>
      <c r="F21" s="18">
        <v>0</v>
      </c>
      <c r="G21" s="20">
        <f t="shared" si="0"/>
        <v>0</v>
      </c>
      <c r="H21" s="18">
        <v>0</v>
      </c>
      <c r="I21" s="18">
        <v>0</v>
      </c>
      <c r="J21" s="18">
        <v>0</v>
      </c>
      <c r="K21" s="18">
        <v>0</v>
      </c>
      <c r="L21" s="20">
        <f t="shared" si="3"/>
        <v>0</v>
      </c>
      <c r="M21" s="18">
        <v>0</v>
      </c>
      <c r="N21" s="18">
        <v>0</v>
      </c>
      <c r="O21" s="18">
        <v>0</v>
      </c>
      <c r="P21" s="18">
        <v>0</v>
      </c>
      <c r="Q21" s="20">
        <f t="shared" si="4"/>
        <v>0</v>
      </c>
    </row>
    <row r="22" spans="1:17" ht="15.75" thickBot="1" x14ac:dyDescent="0.3">
      <c r="A22" s="2" t="s">
        <v>48</v>
      </c>
      <c r="B22" s="1" t="s">
        <v>52</v>
      </c>
      <c r="C22" s="18">
        <v>12000</v>
      </c>
      <c r="D22" s="18">
        <v>0</v>
      </c>
      <c r="E22" s="18">
        <v>0</v>
      </c>
      <c r="F22" s="18">
        <v>0</v>
      </c>
      <c r="G22" s="20">
        <f t="shared" si="0"/>
        <v>12000</v>
      </c>
      <c r="H22" s="18">
        <v>12000</v>
      </c>
      <c r="I22" s="18">
        <v>0</v>
      </c>
      <c r="J22" s="18">
        <v>0</v>
      </c>
      <c r="K22" s="18">
        <v>0</v>
      </c>
      <c r="L22" s="20">
        <f t="shared" si="3"/>
        <v>12000</v>
      </c>
      <c r="M22" s="18">
        <v>0</v>
      </c>
      <c r="N22" s="18">
        <v>0</v>
      </c>
      <c r="O22" s="18">
        <v>0</v>
      </c>
      <c r="P22" s="18">
        <v>0</v>
      </c>
      <c r="Q22" s="20">
        <f t="shared" si="4"/>
        <v>0</v>
      </c>
    </row>
    <row r="23" spans="1:17" ht="15.75" thickBot="1" x14ac:dyDescent="0.3">
      <c r="A23" s="7" t="s">
        <v>49</v>
      </c>
      <c r="B23" s="8" t="s">
        <v>3</v>
      </c>
      <c r="C23" s="14">
        <f>SUM(C20:C22)</f>
        <v>12000</v>
      </c>
      <c r="D23" s="14">
        <f>SUM(D20:D22)</f>
        <v>0</v>
      </c>
      <c r="E23" s="14">
        <f>SUM(E20:E22)</f>
        <v>0</v>
      </c>
      <c r="F23" s="14">
        <f>SUM(F20:F22)</f>
        <v>0</v>
      </c>
      <c r="G23" s="21">
        <f t="shared" si="0"/>
        <v>12000</v>
      </c>
      <c r="H23" s="14">
        <f>SUM(H20:H22)</f>
        <v>12000</v>
      </c>
      <c r="I23" s="14">
        <f>SUM(I20:I22)</f>
        <v>0</v>
      </c>
      <c r="J23" s="14">
        <f>SUM(J20:J22)</f>
        <v>0</v>
      </c>
      <c r="K23" s="14">
        <f>SUM(K20:K22)</f>
        <v>0</v>
      </c>
      <c r="L23" s="21">
        <f t="shared" si="3"/>
        <v>12000</v>
      </c>
      <c r="M23" s="14">
        <f>SUM(M20:M22)</f>
        <v>0</v>
      </c>
      <c r="N23" s="14">
        <f>SUM(N20:N22)</f>
        <v>0</v>
      </c>
      <c r="O23" s="14">
        <f>SUM(O20:O22)</f>
        <v>0</v>
      </c>
      <c r="P23" s="14">
        <f>SUM(P20:P22)</f>
        <v>0</v>
      </c>
      <c r="Q23" s="21">
        <f t="shared" si="4"/>
        <v>0</v>
      </c>
    </row>
    <row r="24" spans="1:17" ht="15.75" thickBot="1" x14ac:dyDescent="0.3">
      <c r="A24" s="3"/>
      <c r="B24" s="4"/>
      <c r="C24" s="22"/>
      <c r="D24" s="22"/>
      <c r="E24" s="22"/>
      <c r="F24" s="22"/>
      <c r="G24" s="19">
        <f t="shared" si="0"/>
        <v>0</v>
      </c>
      <c r="H24" s="22"/>
      <c r="I24" s="22"/>
      <c r="J24" s="22"/>
      <c r="K24" s="22"/>
      <c r="L24" s="19">
        <f t="shared" si="3"/>
        <v>0</v>
      </c>
      <c r="M24" s="22"/>
      <c r="N24" s="22"/>
      <c r="O24" s="22"/>
      <c r="P24" s="22"/>
      <c r="Q24" s="19">
        <f t="shared" si="4"/>
        <v>0</v>
      </c>
    </row>
    <row r="25" spans="1:17" ht="16.5" thickBot="1" x14ac:dyDescent="0.3">
      <c r="A25" s="35" t="s">
        <v>53</v>
      </c>
      <c r="B25" s="36"/>
      <c r="C25" s="24">
        <f>C11+C18+C23</f>
        <v>235156</v>
      </c>
      <c r="D25" s="24">
        <f>D11+D18+D23</f>
        <v>0</v>
      </c>
      <c r="E25" s="24">
        <f>E11+E18+E23</f>
        <v>0</v>
      </c>
      <c r="F25" s="24">
        <f>F11+F18+F23</f>
        <v>0</v>
      </c>
      <c r="G25" s="25">
        <f t="shared" si="0"/>
        <v>235156</v>
      </c>
      <c r="H25" s="24">
        <f>H11+H18+H23</f>
        <v>250219</v>
      </c>
      <c r="I25" s="24">
        <f>I11+I18+I23</f>
        <v>0</v>
      </c>
      <c r="J25" s="24">
        <f>J11+J18+J23</f>
        <v>0</v>
      </c>
      <c r="K25" s="24">
        <f>K11+K18+K23</f>
        <v>0</v>
      </c>
      <c r="L25" s="25">
        <f t="shared" si="3"/>
        <v>250219</v>
      </c>
      <c r="M25" s="24">
        <f>M11+M18+M23</f>
        <v>109087</v>
      </c>
      <c r="N25" s="24">
        <f>N11+N18+N23</f>
        <v>0</v>
      </c>
      <c r="O25" s="24">
        <f>O11+O18+O23</f>
        <v>0</v>
      </c>
      <c r="P25" s="24">
        <f>P11+P18+P23</f>
        <v>0</v>
      </c>
      <c r="Q25" s="25">
        <f t="shared" si="4"/>
        <v>109087</v>
      </c>
    </row>
    <row r="26" spans="1:17" x14ac:dyDescent="0.25">
      <c r="A26" s="3"/>
      <c r="B26" s="4"/>
      <c r="C26" s="22"/>
      <c r="D26" s="22"/>
      <c r="E26" s="22"/>
      <c r="F26" s="22"/>
      <c r="G26" s="19">
        <f t="shared" si="0"/>
        <v>0</v>
      </c>
      <c r="H26" s="22"/>
      <c r="I26" s="22"/>
      <c r="J26" s="22"/>
      <c r="K26" s="22"/>
      <c r="L26" s="19">
        <f t="shared" si="3"/>
        <v>0</v>
      </c>
      <c r="M26" s="22"/>
      <c r="N26" s="22"/>
      <c r="O26" s="22"/>
      <c r="P26" s="22"/>
      <c r="Q26" s="19">
        <f t="shared" si="4"/>
        <v>0</v>
      </c>
    </row>
    <row r="27" spans="1:17" x14ac:dyDescent="0.25">
      <c r="A27" s="2" t="s">
        <v>4</v>
      </c>
      <c r="B27" s="1" t="s">
        <v>15</v>
      </c>
      <c r="C27" s="18">
        <v>0</v>
      </c>
      <c r="D27" s="18">
        <v>0</v>
      </c>
      <c r="E27" s="18">
        <v>0</v>
      </c>
      <c r="F27" s="18">
        <v>0</v>
      </c>
      <c r="G27" s="20">
        <f t="shared" si="0"/>
        <v>0</v>
      </c>
      <c r="H27" s="18">
        <v>0</v>
      </c>
      <c r="I27" s="18">
        <v>0</v>
      </c>
      <c r="J27" s="18">
        <v>0</v>
      </c>
      <c r="K27" s="18">
        <v>0</v>
      </c>
      <c r="L27" s="20">
        <f t="shared" si="3"/>
        <v>0</v>
      </c>
      <c r="M27" s="18">
        <v>0</v>
      </c>
      <c r="N27" s="18">
        <v>0</v>
      </c>
      <c r="O27" s="18">
        <v>0</v>
      </c>
      <c r="P27" s="18">
        <v>0</v>
      </c>
      <c r="Q27" s="20">
        <f t="shared" si="4"/>
        <v>0</v>
      </c>
    </row>
    <row r="28" spans="1:17" x14ac:dyDescent="0.25">
      <c r="A28" s="2" t="s">
        <v>5</v>
      </c>
      <c r="B28" s="1" t="s">
        <v>16</v>
      </c>
      <c r="C28" s="18">
        <v>0</v>
      </c>
      <c r="D28" s="18">
        <v>0</v>
      </c>
      <c r="E28" s="18">
        <v>0</v>
      </c>
      <c r="F28" s="18">
        <v>0</v>
      </c>
      <c r="G28" s="20">
        <f t="shared" si="0"/>
        <v>0</v>
      </c>
      <c r="H28" s="18">
        <v>0</v>
      </c>
      <c r="I28" s="18">
        <v>0</v>
      </c>
      <c r="J28" s="18">
        <v>0</v>
      </c>
      <c r="K28" s="18">
        <v>0</v>
      </c>
      <c r="L28" s="20">
        <f t="shared" si="3"/>
        <v>0</v>
      </c>
      <c r="M28" s="18">
        <v>0</v>
      </c>
      <c r="N28" s="18">
        <v>0</v>
      </c>
      <c r="O28" s="18">
        <v>0</v>
      </c>
      <c r="P28" s="18">
        <v>0</v>
      </c>
      <c r="Q28" s="20">
        <f t="shared" si="4"/>
        <v>0</v>
      </c>
    </row>
    <row r="29" spans="1:17" x14ac:dyDescent="0.25">
      <c r="A29" s="2" t="s">
        <v>6</v>
      </c>
      <c r="B29" s="1" t="s">
        <v>17</v>
      </c>
      <c r="C29" s="18">
        <v>0</v>
      </c>
      <c r="D29" s="18">
        <v>0</v>
      </c>
      <c r="E29" s="18">
        <v>0</v>
      </c>
      <c r="F29" s="18">
        <v>0</v>
      </c>
      <c r="G29" s="20">
        <f t="shared" si="0"/>
        <v>0</v>
      </c>
      <c r="H29" s="18">
        <v>0</v>
      </c>
      <c r="I29" s="18">
        <v>0</v>
      </c>
      <c r="J29" s="18">
        <v>0</v>
      </c>
      <c r="K29" s="18">
        <v>0</v>
      </c>
      <c r="L29" s="20">
        <f t="shared" si="3"/>
        <v>0</v>
      </c>
      <c r="M29" s="18">
        <v>0</v>
      </c>
      <c r="N29" s="18">
        <v>0</v>
      </c>
      <c r="O29" s="18">
        <v>0</v>
      </c>
      <c r="P29" s="18">
        <v>0</v>
      </c>
      <c r="Q29" s="20">
        <f t="shared" si="4"/>
        <v>0</v>
      </c>
    </row>
    <row r="30" spans="1:17" x14ac:dyDescent="0.25">
      <c r="A30" s="2" t="s">
        <v>7</v>
      </c>
      <c r="B30" s="1" t="s">
        <v>18</v>
      </c>
      <c r="C30" s="18">
        <v>0</v>
      </c>
      <c r="D30" s="18">
        <v>0</v>
      </c>
      <c r="E30" s="18">
        <v>0</v>
      </c>
      <c r="F30" s="18">
        <v>0</v>
      </c>
      <c r="G30" s="20">
        <f t="shared" si="0"/>
        <v>0</v>
      </c>
      <c r="H30" s="18">
        <v>0</v>
      </c>
      <c r="I30" s="18">
        <v>0</v>
      </c>
      <c r="J30" s="18">
        <v>0</v>
      </c>
      <c r="K30" s="18">
        <v>0</v>
      </c>
      <c r="L30" s="20">
        <f t="shared" si="3"/>
        <v>0</v>
      </c>
      <c r="M30" s="18">
        <v>0</v>
      </c>
      <c r="N30" s="18">
        <v>0</v>
      </c>
      <c r="O30" s="18">
        <v>0</v>
      </c>
      <c r="P30" s="18">
        <v>0</v>
      </c>
      <c r="Q30" s="20">
        <f t="shared" si="4"/>
        <v>0</v>
      </c>
    </row>
    <row r="31" spans="1:17" x14ac:dyDescent="0.25">
      <c r="A31" s="2" t="s">
        <v>8</v>
      </c>
      <c r="B31" s="1" t="s">
        <v>19</v>
      </c>
      <c r="C31" s="18">
        <v>0</v>
      </c>
      <c r="D31" s="18">
        <v>0</v>
      </c>
      <c r="E31" s="18">
        <v>0</v>
      </c>
      <c r="F31" s="18">
        <v>0</v>
      </c>
      <c r="G31" s="20">
        <f t="shared" si="0"/>
        <v>0</v>
      </c>
      <c r="H31" s="18">
        <v>0</v>
      </c>
      <c r="I31" s="18">
        <v>0</v>
      </c>
      <c r="J31" s="18">
        <v>0</v>
      </c>
      <c r="K31" s="18">
        <v>0</v>
      </c>
      <c r="L31" s="20">
        <f t="shared" si="3"/>
        <v>0</v>
      </c>
      <c r="M31" s="18">
        <v>0</v>
      </c>
      <c r="N31" s="18">
        <v>0</v>
      </c>
      <c r="O31" s="18">
        <v>0</v>
      </c>
      <c r="P31" s="18">
        <v>0</v>
      </c>
      <c r="Q31" s="20">
        <f t="shared" si="4"/>
        <v>0</v>
      </c>
    </row>
    <row r="32" spans="1:17" x14ac:dyDescent="0.25">
      <c r="A32" s="2" t="s">
        <v>9</v>
      </c>
      <c r="B32" s="1" t="s">
        <v>22</v>
      </c>
      <c r="C32" s="18"/>
      <c r="D32" s="18">
        <v>762</v>
      </c>
      <c r="E32" s="18">
        <v>5417</v>
      </c>
      <c r="F32" s="18">
        <v>1397</v>
      </c>
      <c r="G32" s="20">
        <f>C32+E32+F32+D32</f>
        <v>7576</v>
      </c>
      <c r="H32" s="18"/>
      <c r="I32" s="18">
        <v>765</v>
      </c>
      <c r="J32" s="18">
        <f>5417-3810</f>
        <v>1607</v>
      </c>
      <c r="K32" s="18">
        <v>943</v>
      </c>
      <c r="L32" s="20">
        <f>H32+J32+K32+I32</f>
        <v>3315</v>
      </c>
      <c r="M32" s="18"/>
      <c r="N32" s="18">
        <v>0</v>
      </c>
      <c r="O32" s="18">
        <v>0</v>
      </c>
      <c r="P32" s="18">
        <v>0</v>
      </c>
      <c r="Q32" s="20">
        <f>M32+O32+P32+N32</f>
        <v>0</v>
      </c>
    </row>
    <row r="33" spans="1:17" x14ac:dyDescent="0.25">
      <c r="A33" s="2" t="s">
        <v>10</v>
      </c>
      <c r="B33" s="1" t="s">
        <v>20</v>
      </c>
      <c r="C33" s="18">
        <v>0</v>
      </c>
      <c r="D33" s="18">
        <v>0</v>
      </c>
      <c r="E33" s="18">
        <v>0</v>
      </c>
      <c r="F33" s="18">
        <v>0</v>
      </c>
      <c r="G33" s="20">
        <f t="shared" si="0"/>
        <v>0</v>
      </c>
      <c r="H33" s="18">
        <v>0</v>
      </c>
      <c r="I33" s="18">
        <v>0</v>
      </c>
      <c r="J33" s="18">
        <v>0</v>
      </c>
      <c r="K33" s="18">
        <v>0</v>
      </c>
      <c r="L33" s="20">
        <f t="shared" ref="L33:L36" si="5">H33+J33+K33</f>
        <v>0</v>
      </c>
      <c r="M33" s="18">
        <v>0</v>
      </c>
      <c r="N33" s="18">
        <v>0</v>
      </c>
      <c r="O33" s="18">
        <v>0</v>
      </c>
      <c r="P33" s="18">
        <v>0</v>
      </c>
      <c r="Q33" s="20">
        <f t="shared" ref="Q33:Q36" si="6">M33+O33+P33</f>
        <v>0</v>
      </c>
    </row>
    <row r="34" spans="1:17" x14ac:dyDescent="0.25">
      <c r="A34" s="2" t="s">
        <v>11</v>
      </c>
      <c r="B34" s="1" t="s">
        <v>21</v>
      </c>
      <c r="C34" s="18">
        <v>0</v>
      </c>
      <c r="D34" s="18">
        <v>0</v>
      </c>
      <c r="E34" s="18">
        <v>0</v>
      </c>
      <c r="F34" s="18">
        <v>0</v>
      </c>
      <c r="G34" s="20">
        <f t="shared" si="0"/>
        <v>0</v>
      </c>
      <c r="H34" s="18">
        <v>0</v>
      </c>
      <c r="I34" s="18">
        <v>0</v>
      </c>
      <c r="J34" s="18">
        <v>0</v>
      </c>
      <c r="K34" s="18">
        <v>0</v>
      </c>
      <c r="L34" s="20">
        <f t="shared" si="5"/>
        <v>0</v>
      </c>
      <c r="M34" s="18">
        <v>0</v>
      </c>
      <c r="N34" s="18">
        <v>0</v>
      </c>
      <c r="O34" s="18">
        <v>0</v>
      </c>
      <c r="P34" s="18">
        <v>0</v>
      </c>
      <c r="Q34" s="20">
        <f t="shared" si="6"/>
        <v>0</v>
      </c>
    </row>
    <row r="35" spans="1:17" x14ac:dyDescent="0.25">
      <c r="A35" s="2" t="s">
        <v>12</v>
      </c>
      <c r="B35" s="1" t="s">
        <v>14</v>
      </c>
      <c r="C35" s="18">
        <v>0</v>
      </c>
      <c r="D35" s="18">
        <v>0</v>
      </c>
      <c r="E35" s="18">
        <v>0</v>
      </c>
      <c r="F35" s="18">
        <v>0</v>
      </c>
      <c r="G35" s="20">
        <f t="shared" si="0"/>
        <v>0</v>
      </c>
      <c r="H35" s="18">
        <v>0</v>
      </c>
      <c r="I35" s="18">
        <v>0</v>
      </c>
      <c r="J35" s="18">
        <v>0</v>
      </c>
      <c r="K35" s="18">
        <v>0</v>
      </c>
      <c r="L35" s="20">
        <f t="shared" si="5"/>
        <v>0</v>
      </c>
      <c r="M35" s="18">
        <v>0</v>
      </c>
      <c r="N35" s="18">
        <v>0</v>
      </c>
      <c r="O35" s="18">
        <v>0</v>
      </c>
      <c r="P35" s="18">
        <v>0</v>
      </c>
      <c r="Q35" s="20">
        <f t="shared" si="6"/>
        <v>0</v>
      </c>
    </row>
    <row r="36" spans="1:17" ht="15.75" thickBot="1" x14ac:dyDescent="0.3">
      <c r="A36" s="5" t="s">
        <v>13</v>
      </c>
      <c r="B36" s="6" t="s">
        <v>61</v>
      </c>
      <c r="C36" s="18">
        <v>0</v>
      </c>
      <c r="D36" s="18">
        <v>0</v>
      </c>
      <c r="E36" s="13">
        <v>0</v>
      </c>
      <c r="F36" s="13">
        <v>0</v>
      </c>
      <c r="G36" s="26">
        <f t="shared" si="0"/>
        <v>0</v>
      </c>
      <c r="H36" s="18">
        <v>0</v>
      </c>
      <c r="I36" s="18">
        <v>0</v>
      </c>
      <c r="J36" s="13">
        <v>0</v>
      </c>
      <c r="K36" s="13">
        <v>0</v>
      </c>
      <c r="L36" s="26">
        <f t="shared" si="5"/>
        <v>0</v>
      </c>
      <c r="M36" s="18">
        <v>0</v>
      </c>
      <c r="N36" s="18">
        <v>0</v>
      </c>
      <c r="O36" s="13">
        <v>0</v>
      </c>
      <c r="P36" s="13">
        <v>0</v>
      </c>
      <c r="Q36" s="26">
        <f t="shared" si="6"/>
        <v>0</v>
      </c>
    </row>
    <row r="37" spans="1:17" ht="15.75" thickBot="1" x14ac:dyDescent="0.3">
      <c r="A37" s="7" t="s">
        <v>23</v>
      </c>
      <c r="B37" s="8" t="s">
        <v>24</v>
      </c>
      <c r="C37" s="14">
        <f>SUM(C27:C36)</f>
        <v>0</v>
      </c>
      <c r="D37" s="14">
        <f>SUM(D27:D36)</f>
        <v>762</v>
      </c>
      <c r="E37" s="14">
        <f>SUM(E27:E36)</f>
        <v>5417</v>
      </c>
      <c r="F37" s="14">
        <f>SUM(F27:F36)</f>
        <v>1397</v>
      </c>
      <c r="G37" s="21">
        <f>C37+E37+F37+D37</f>
        <v>7576</v>
      </c>
      <c r="H37" s="14">
        <f>SUM(H27:H36)</f>
        <v>0</v>
      </c>
      <c r="I37" s="14">
        <f>SUM(I27:I36)</f>
        <v>765</v>
      </c>
      <c r="J37" s="14">
        <f>SUM(J27:J36)</f>
        <v>1607</v>
      </c>
      <c r="K37" s="14">
        <f>SUM(K27:K36)</f>
        <v>943</v>
      </c>
      <c r="L37" s="21">
        <f>H37+J37+K37+I37</f>
        <v>3315</v>
      </c>
      <c r="M37" s="14">
        <f>SUM(M27:M36)</f>
        <v>0</v>
      </c>
      <c r="N37" s="14">
        <f>SUM(N27:N36)</f>
        <v>0</v>
      </c>
      <c r="O37" s="14">
        <f>SUM(O27:O36)</f>
        <v>0</v>
      </c>
      <c r="P37" s="14">
        <f>SUM(P27:P36)</f>
        <v>0</v>
      </c>
      <c r="Q37" s="21">
        <f>M37+O37+P37+N37</f>
        <v>0</v>
      </c>
    </row>
    <row r="38" spans="1:17" ht="15.75" thickBot="1" x14ac:dyDescent="0.3">
      <c r="A38" s="9"/>
      <c r="B38" s="10"/>
      <c r="C38" s="27"/>
      <c r="D38" s="27"/>
      <c r="E38" s="27"/>
      <c r="F38" s="27"/>
      <c r="G38" s="23">
        <f t="shared" si="0"/>
        <v>0</v>
      </c>
      <c r="H38" s="27"/>
      <c r="I38" s="27"/>
      <c r="J38" s="27"/>
      <c r="K38" s="27"/>
      <c r="L38" s="23">
        <f t="shared" ref="L38" si="7">H38+J38+K38</f>
        <v>0</v>
      </c>
      <c r="M38" s="27"/>
      <c r="N38" s="27"/>
      <c r="O38" s="27"/>
      <c r="P38" s="27"/>
      <c r="Q38" s="23">
        <f t="shared" ref="Q38" si="8">M38+O38+P38</f>
        <v>0</v>
      </c>
    </row>
    <row r="39" spans="1:17" ht="16.5" thickBot="1" x14ac:dyDescent="0.3">
      <c r="A39" s="35" t="s">
        <v>54</v>
      </c>
      <c r="B39" s="36"/>
      <c r="C39" s="24">
        <f>C25+C37</f>
        <v>235156</v>
      </c>
      <c r="D39" s="24">
        <f>D25+D37</f>
        <v>762</v>
      </c>
      <c r="E39" s="24">
        <f>E25+E37</f>
        <v>5417</v>
      </c>
      <c r="F39" s="24">
        <f>F25+F37</f>
        <v>1397</v>
      </c>
      <c r="G39" s="25">
        <f>C39+E39+F39+D39</f>
        <v>242732</v>
      </c>
      <c r="H39" s="24">
        <f>H25+H37</f>
        <v>250219</v>
      </c>
      <c r="I39" s="24">
        <f>I25+I37</f>
        <v>765</v>
      </c>
      <c r="J39" s="24">
        <f>J25+J37</f>
        <v>1607</v>
      </c>
      <c r="K39" s="24">
        <f>K25+K37</f>
        <v>943</v>
      </c>
      <c r="L39" s="25">
        <f>H39+J39+K39+I39</f>
        <v>253534</v>
      </c>
      <c r="M39" s="24">
        <f>M25+M37</f>
        <v>109087</v>
      </c>
      <c r="N39" s="24">
        <f>N25+N37</f>
        <v>0</v>
      </c>
      <c r="O39" s="24">
        <f>O25+O37</f>
        <v>0</v>
      </c>
      <c r="P39" s="24">
        <f>P25+P37</f>
        <v>0</v>
      </c>
      <c r="Q39" s="25">
        <f>M39+O39+P39+N39</f>
        <v>109087</v>
      </c>
    </row>
    <row r="40" spans="1:17" x14ac:dyDescent="0.25">
      <c r="A40" s="28"/>
    </row>
  </sheetData>
  <mergeCells count="8">
    <mergeCell ref="A39:B39"/>
    <mergeCell ref="B4:B5"/>
    <mergeCell ref="A4:A5"/>
    <mergeCell ref="M4:Q4"/>
    <mergeCell ref="A2:Q2"/>
    <mergeCell ref="H4:L4"/>
    <mergeCell ref="C4:G4"/>
    <mergeCell ref="A25:B25"/>
  </mergeCells>
  <phoneticPr fontId="6" type="noConversion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4.sz.m.-felh.bev.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2019-05-10T10:52:53Z</cp:lastPrinted>
  <dcterms:created xsi:type="dcterms:W3CDTF">2014-02-09T08:54:17Z</dcterms:created>
  <dcterms:modified xsi:type="dcterms:W3CDTF">2019-05-10T10:52:57Z</dcterms:modified>
</cp:coreProperties>
</file>