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35" yWindow="6105" windowWidth="19320" windowHeight="5385"/>
  </bookViews>
  <sheets>
    <sheet name="8.sz.m.-beruházások" sheetId="1" r:id="rId1"/>
    <sheet name="9.sz.m.-felújítások" sheetId="2" r:id="rId2"/>
    <sheet name="Munka3" sheetId="3" r:id="rId3"/>
    <sheet name="Munka1" sheetId="6" r:id="rId4"/>
  </sheets>
  <calcPr calcId="145621"/>
</workbook>
</file>

<file path=xl/calcChain.xml><?xml version="1.0" encoding="utf-8"?>
<calcChain xmlns="http://schemas.openxmlformats.org/spreadsheetml/2006/main">
  <c r="L7" i="2" l="1"/>
  <c r="L10" i="2" s="1"/>
  <c r="D10" i="2"/>
  <c r="E10" i="2"/>
  <c r="F10" i="2"/>
  <c r="G10" i="2"/>
  <c r="H10" i="2"/>
  <c r="I10" i="2"/>
  <c r="J10" i="2"/>
  <c r="C10" i="2"/>
  <c r="L9" i="2"/>
  <c r="K9" i="2"/>
  <c r="L8" i="2"/>
  <c r="K8" i="2"/>
  <c r="K7" i="2"/>
  <c r="L12" i="1"/>
  <c r="L11" i="1"/>
  <c r="L10" i="1"/>
  <c r="L9" i="1"/>
  <c r="L8" i="1"/>
  <c r="L7" i="1"/>
  <c r="K12" i="1"/>
  <c r="K11" i="1"/>
  <c r="K10" i="1"/>
  <c r="K9" i="1"/>
  <c r="K8" i="1"/>
  <c r="K7" i="1"/>
  <c r="J12" i="1"/>
  <c r="H12" i="1"/>
  <c r="F12" i="1"/>
  <c r="D12" i="1"/>
  <c r="K10" i="2" l="1"/>
  <c r="C11" i="1"/>
  <c r="G12" i="1" l="1"/>
  <c r="C12" i="1"/>
  <c r="I12" i="1"/>
  <c r="E12" i="1"/>
</calcChain>
</file>

<file path=xl/sharedStrings.xml><?xml version="1.0" encoding="utf-8"?>
<sst xmlns="http://schemas.openxmlformats.org/spreadsheetml/2006/main" count="60" uniqueCount="33">
  <si>
    <t>K6  Beruházások</t>
  </si>
  <si>
    <t>e Forint</t>
  </si>
  <si>
    <t>Megnevezés</t>
  </si>
  <si>
    <t>Polgármesteri Hivatal</t>
  </si>
  <si>
    <t>Önkormány-zat</t>
  </si>
  <si>
    <t>ÁFA</t>
  </si>
  <si>
    <t>Összesen:</t>
  </si>
  <si>
    <t>9.sz.melléklet</t>
  </si>
  <si>
    <t>K7  Felújítások</t>
  </si>
  <si>
    <t>Célonkénti részletezés</t>
  </si>
  <si>
    <t>Rovat- kód</t>
  </si>
  <si>
    <t>K6112</t>
  </si>
  <si>
    <t>K62133</t>
  </si>
  <si>
    <t>K6411</t>
  </si>
  <si>
    <t>K6711</t>
  </si>
  <si>
    <t>K71131</t>
  </si>
  <si>
    <t>K7412</t>
  </si>
  <si>
    <t>Óvoda</t>
  </si>
  <si>
    <t>Műv.Ház</t>
  </si>
  <si>
    <t xml:space="preserve">Épület felújítás </t>
  </si>
  <si>
    <t xml:space="preserve">Szellemi termék vás. </t>
  </si>
  <si>
    <t>Egyéb gép, felszerelés, berendezés vás.</t>
  </si>
  <si>
    <t xml:space="preserve">Épület építés, vásárlás </t>
  </si>
  <si>
    <t>K6214</t>
  </si>
  <si>
    <t>Egyéb építmény beszerzés, létesítés</t>
  </si>
  <si>
    <t>K7114</t>
  </si>
  <si>
    <t>Egyéb építmény felújítás</t>
  </si>
  <si>
    <t>Pilisborosjenő, 2017. április 27.</t>
  </si>
  <si>
    <t>Eredeti ei.</t>
  </si>
  <si>
    <t>Módosított ei.</t>
  </si>
  <si>
    <t>Összesen eredeti ei.</t>
  </si>
  <si>
    <t>Összesen módosított ei.</t>
  </si>
  <si>
    <t>8.sz.melléklet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</si>
</sst>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0" fontId="0" fillId="0" borderId="3" xfId="0" applyBorder="1"/>
    <xf numFmtId="3" fontId="0" fillId="0" borderId="4" xfId="0" applyNumberFormat="1" applyBorder="1"/>
    <xf numFmtId="3" fontId="1" fillId="0" borderId="2" xfId="0" applyNumberFormat="1" applyFont="1" applyBorder="1"/>
    <xf numFmtId="0" fontId="0" fillId="0" borderId="5" xfId="0" applyBorder="1"/>
    <xf numFmtId="3" fontId="0" fillId="0" borderId="6" xfId="0" applyNumberFormat="1" applyBorder="1"/>
    <xf numFmtId="3" fontId="1" fillId="0" borderId="7" xfId="0" applyNumberFormat="1" applyFont="1" applyBorder="1"/>
    <xf numFmtId="0" fontId="0" fillId="0" borderId="8" xfId="0" applyBorder="1"/>
    <xf numFmtId="3" fontId="0" fillId="0" borderId="9" xfId="0" applyNumberForma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0" fontId="0" fillId="0" borderId="4" xfId="0" applyBorder="1"/>
    <xf numFmtId="0" fontId="0" fillId="0" borderId="13" xfId="0" applyBorder="1"/>
    <xf numFmtId="0" fontId="0" fillId="0" borderId="14" xfId="0" applyBorder="1"/>
    <xf numFmtId="3" fontId="0" fillId="0" borderId="13" xfId="0" applyNumberFormat="1" applyBorder="1"/>
    <xf numFmtId="0" fontId="5" fillId="0" borderId="15" xfId="0" applyFont="1" applyFill="1" applyBorder="1"/>
    <xf numFmtId="3" fontId="6" fillId="0" borderId="10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/>
    <xf numFmtId="3" fontId="1" fillId="0" borderId="23" xfId="0" applyNumberFormat="1" applyFont="1" applyBorder="1"/>
    <xf numFmtId="3" fontId="6" fillId="0" borderId="19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A2" sqref="A2:L2"/>
    </sheetView>
  </sheetViews>
  <sheetFormatPr defaultRowHeight="15" x14ac:dyDescent="0.25"/>
  <cols>
    <col min="1" max="1" width="9.28515625" customWidth="1"/>
    <col min="2" max="2" width="43.5703125" customWidth="1"/>
    <col min="3" max="8" width="14.5703125" customWidth="1"/>
    <col min="9" max="10" width="13.140625" customWidth="1"/>
    <col min="11" max="12" width="14.5703125" customWidth="1"/>
  </cols>
  <sheetData>
    <row r="1" spans="1:12" x14ac:dyDescent="0.25">
      <c r="C1" s="1"/>
      <c r="D1" s="1"/>
      <c r="E1" s="1"/>
      <c r="F1" s="1"/>
      <c r="G1" s="1"/>
      <c r="H1" s="1"/>
      <c r="I1" s="1"/>
      <c r="J1" s="1"/>
      <c r="K1" s="2"/>
      <c r="L1" s="2" t="s">
        <v>32</v>
      </c>
    </row>
    <row r="2" spans="1:12" ht="15.75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 x14ac:dyDescent="0.25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thickBot="1" x14ac:dyDescent="0.3">
      <c r="C4" s="1"/>
      <c r="D4" s="1"/>
      <c r="E4" s="1"/>
      <c r="F4" s="1"/>
      <c r="G4" s="1"/>
      <c r="H4" s="1"/>
      <c r="I4" s="1"/>
      <c r="J4" s="1"/>
      <c r="K4" s="2"/>
      <c r="L4" s="2" t="s">
        <v>1</v>
      </c>
    </row>
    <row r="5" spans="1:12" ht="32.25" customHeight="1" thickBot="1" x14ac:dyDescent="0.3">
      <c r="A5" s="31" t="s">
        <v>10</v>
      </c>
      <c r="B5" s="29" t="s">
        <v>2</v>
      </c>
      <c r="C5" s="27" t="s">
        <v>4</v>
      </c>
      <c r="D5" s="28"/>
      <c r="E5" s="27" t="s">
        <v>3</v>
      </c>
      <c r="F5" s="28"/>
      <c r="G5" s="27" t="s">
        <v>17</v>
      </c>
      <c r="H5" s="28"/>
      <c r="I5" s="27" t="s">
        <v>18</v>
      </c>
      <c r="J5" s="28"/>
      <c r="K5" s="33" t="s">
        <v>30</v>
      </c>
      <c r="L5" s="22" t="s">
        <v>31</v>
      </c>
    </row>
    <row r="6" spans="1:12" ht="15.75" thickBot="1" x14ac:dyDescent="0.3">
      <c r="A6" s="32"/>
      <c r="B6" s="30"/>
      <c r="C6" s="18" t="s">
        <v>28</v>
      </c>
      <c r="D6" s="19" t="s">
        <v>29</v>
      </c>
      <c r="E6" s="18" t="s">
        <v>28</v>
      </c>
      <c r="F6" s="19" t="s">
        <v>29</v>
      </c>
      <c r="G6" s="18" t="s">
        <v>28</v>
      </c>
      <c r="H6" s="19" t="s">
        <v>29</v>
      </c>
      <c r="I6" s="18" t="s">
        <v>28</v>
      </c>
      <c r="J6" s="19" t="s">
        <v>29</v>
      </c>
      <c r="K6" s="34"/>
      <c r="L6" s="23"/>
    </row>
    <row r="7" spans="1:12" x14ac:dyDescent="0.25">
      <c r="A7" s="3" t="s">
        <v>11</v>
      </c>
      <c r="B7" s="13" t="s">
        <v>20</v>
      </c>
      <c r="C7" s="4">
        <v>6750</v>
      </c>
      <c r="D7" s="4">
        <v>6750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f>C7+E7+G7+I7</f>
        <v>6750</v>
      </c>
      <c r="L7" s="5">
        <f>D7+F7+H7+J7</f>
        <v>6750</v>
      </c>
    </row>
    <row r="8" spans="1:12" x14ac:dyDescent="0.25">
      <c r="A8" s="6" t="s">
        <v>12</v>
      </c>
      <c r="B8" s="14" t="s">
        <v>22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21">
        <f t="shared" ref="K8:K11" si="0">C8+E8+G8+I8</f>
        <v>0</v>
      </c>
      <c r="L8" s="21">
        <f t="shared" ref="L8:L11" si="1">D8+F8+H8+J8</f>
        <v>0</v>
      </c>
    </row>
    <row r="9" spans="1:12" x14ac:dyDescent="0.25">
      <c r="A9" s="6" t="s">
        <v>23</v>
      </c>
      <c r="B9" s="14" t="s">
        <v>24</v>
      </c>
      <c r="C9" s="16">
        <v>650209</v>
      </c>
      <c r="D9" s="16">
        <v>730894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8">
        <f t="shared" si="0"/>
        <v>650209</v>
      </c>
      <c r="L9" s="8">
        <f t="shared" si="1"/>
        <v>730894</v>
      </c>
    </row>
    <row r="10" spans="1:12" x14ac:dyDescent="0.25">
      <c r="A10" s="6" t="s">
        <v>13</v>
      </c>
      <c r="B10" s="14" t="s">
        <v>21</v>
      </c>
      <c r="C10" s="7">
        <v>2100</v>
      </c>
      <c r="D10" s="7">
        <v>2100</v>
      </c>
      <c r="E10" s="7">
        <v>200</v>
      </c>
      <c r="F10" s="7">
        <v>200</v>
      </c>
      <c r="G10" s="7">
        <v>580</v>
      </c>
      <c r="H10" s="7">
        <v>580</v>
      </c>
      <c r="I10" s="7">
        <v>100</v>
      </c>
      <c r="J10" s="7">
        <v>100</v>
      </c>
      <c r="K10" s="8">
        <f t="shared" si="0"/>
        <v>2980</v>
      </c>
      <c r="L10" s="8">
        <f t="shared" si="1"/>
        <v>2980</v>
      </c>
    </row>
    <row r="11" spans="1:12" ht="15.75" thickBot="1" x14ac:dyDescent="0.3">
      <c r="A11" s="9" t="s">
        <v>14</v>
      </c>
      <c r="B11" s="15" t="s">
        <v>5</v>
      </c>
      <c r="C11" s="10">
        <f>(C7+C9-12000+C10)*27%-2</f>
        <v>174703.93000000002</v>
      </c>
      <c r="D11" s="10">
        <v>197242</v>
      </c>
      <c r="E11" s="10">
        <v>54</v>
      </c>
      <c r="F11" s="10">
        <v>54</v>
      </c>
      <c r="G11" s="10">
        <v>157</v>
      </c>
      <c r="H11" s="10">
        <v>157</v>
      </c>
      <c r="I11" s="10">
        <v>27</v>
      </c>
      <c r="J11" s="10">
        <v>27</v>
      </c>
      <c r="K11" s="20">
        <f t="shared" si="0"/>
        <v>174941.93000000002</v>
      </c>
      <c r="L11" s="20">
        <f t="shared" si="1"/>
        <v>197480</v>
      </c>
    </row>
    <row r="12" spans="1:12" ht="15.75" thickBot="1" x14ac:dyDescent="0.3">
      <c r="A12" s="25" t="s">
        <v>6</v>
      </c>
      <c r="B12" s="26"/>
      <c r="C12" s="11">
        <f>C7+C11+C8+C10+C9</f>
        <v>833762.93</v>
      </c>
      <c r="D12" s="11">
        <f>D7+D11+D8+D10+D9</f>
        <v>936986</v>
      </c>
      <c r="E12" s="11">
        <f t="shared" ref="E12:J12" si="2">E7+E8+E10+E11</f>
        <v>254</v>
      </c>
      <c r="F12" s="11">
        <f t="shared" si="2"/>
        <v>254</v>
      </c>
      <c r="G12" s="11">
        <f t="shared" si="2"/>
        <v>737</v>
      </c>
      <c r="H12" s="11">
        <f t="shared" si="2"/>
        <v>737</v>
      </c>
      <c r="I12" s="11">
        <f t="shared" si="2"/>
        <v>127</v>
      </c>
      <c r="J12" s="11">
        <f t="shared" si="2"/>
        <v>127</v>
      </c>
      <c r="K12" s="12">
        <f>SUM(K7:K11)</f>
        <v>834880.93</v>
      </c>
      <c r="L12" s="12">
        <f>SUM(L7:L11)</f>
        <v>938104</v>
      </c>
    </row>
    <row r="13" spans="1:12" x14ac:dyDescent="0.25">
      <c r="A13" s="17" t="s">
        <v>27</v>
      </c>
    </row>
    <row r="14" spans="1:12" x14ac:dyDescent="0.25">
      <c r="K14" s="1"/>
      <c r="L14" s="1"/>
    </row>
  </sheetData>
  <mergeCells count="11">
    <mergeCell ref="L5:L6"/>
    <mergeCell ref="A3:L3"/>
    <mergeCell ref="A2:L2"/>
    <mergeCell ref="A12:B12"/>
    <mergeCell ref="I5:J5"/>
    <mergeCell ref="G5:H5"/>
    <mergeCell ref="E5:F5"/>
    <mergeCell ref="C5:D5"/>
    <mergeCell ref="B5:B6"/>
    <mergeCell ref="A5:A6"/>
    <mergeCell ref="K5:K6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2" sqref="A2:L2"/>
    </sheetView>
  </sheetViews>
  <sheetFormatPr defaultRowHeight="15" x14ac:dyDescent="0.25"/>
  <cols>
    <col min="1" max="1" width="9.42578125" customWidth="1"/>
    <col min="2" max="2" width="29.5703125" customWidth="1"/>
    <col min="3" max="5" width="14.5703125" customWidth="1"/>
    <col min="6" max="6" width="13.140625" customWidth="1"/>
    <col min="7" max="7" width="14.5703125" customWidth="1"/>
    <col min="8" max="8" width="10" customWidth="1"/>
    <col min="10" max="10" width="9.7109375" customWidth="1"/>
    <col min="12" max="12" width="10.28515625" customWidth="1"/>
  </cols>
  <sheetData>
    <row r="1" spans="1:12" x14ac:dyDescent="0.25">
      <c r="C1" s="1"/>
      <c r="D1" s="1"/>
      <c r="E1" s="1"/>
      <c r="L1" s="2" t="s">
        <v>7</v>
      </c>
    </row>
    <row r="2" spans="1:12" ht="15.75" x14ac:dyDescent="0.25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 x14ac:dyDescent="0.25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thickBot="1" x14ac:dyDescent="0.3">
      <c r="C4" s="1"/>
      <c r="D4" s="1"/>
      <c r="E4" s="1"/>
      <c r="L4" s="2" t="s">
        <v>1</v>
      </c>
    </row>
    <row r="5" spans="1:12" ht="16.5" thickBot="1" x14ac:dyDescent="0.3">
      <c r="A5" s="31" t="s">
        <v>10</v>
      </c>
      <c r="B5" s="29" t="s">
        <v>2</v>
      </c>
      <c r="C5" s="27" t="s">
        <v>4</v>
      </c>
      <c r="D5" s="28"/>
      <c r="E5" s="27" t="s">
        <v>3</v>
      </c>
      <c r="F5" s="28"/>
      <c r="G5" s="27" t="s">
        <v>17</v>
      </c>
      <c r="H5" s="28"/>
      <c r="I5" s="27" t="s">
        <v>18</v>
      </c>
      <c r="J5" s="28"/>
      <c r="K5" s="33" t="s">
        <v>30</v>
      </c>
      <c r="L5" s="22" t="s">
        <v>31</v>
      </c>
    </row>
    <row r="6" spans="1:12" ht="26.25" thickBot="1" x14ac:dyDescent="0.3">
      <c r="A6" s="32"/>
      <c r="B6" s="30"/>
      <c r="C6" s="18" t="s">
        <v>28</v>
      </c>
      <c r="D6" s="19" t="s">
        <v>29</v>
      </c>
      <c r="E6" s="18" t="s">
        <v>28</v>
      </c>
      <c r="F6" s="19" t="s">
        <v>29</v>
      </c>
      <c r="G6" s="18" t="s">
        <v>28</v>
      </c>
      <c r="H6" s="19" t="s">
        <v>29</v>
      </c>
      <c r="I6" s="18" t="s">
        <v>28</v>
      </c>
      <c r="J6" s="19" t="s">
        <v>29</v>
      </c>
      <c r="K6" s="34"/>
      <c r="L6" s="23"/>
    </row>
    <row r="7" spans="1:12" x14ac:dyDescent="0.25">
      <c r="A7" s="3" t="s">
        <v>15</v>
      </c>
      <c r="B7" s="13" t="s">
        <v>19</v>
      </c>
      <c r="C7" s="4">
        <v>0</v>
      </c>
      <c r="D7" s="4">
        <v>0</v>
      </c>
      <c r="E7" s="4">
        <v>0</v>
      </c>
      <c r="F7" s="4">
        <v>0</v>
      </c>
      <c r="G7" s="4">
        <v>1020</v>
      </c>
      <c r="H7" s="4">
        <v>1020</v>
      </c>
      <c r="I7" s="4">
        <v>0</v>
      </c>
      <c r="J7" s="4">
        <v>0</v>
      </c>
      <c r="K7" s="5">
        <f>C7+E7+G7+I7</f>
        <v>1020</v>
      </c>
      <c r="L7" s="5">
        <f>D7+F7+H7+J7</f>
        <v>1020</v>
      </c>
    </row>
    <row r="8" spans="1:12" x14ac:dyDescent="0.25">
      <c r="A8" s="6" t="s">
        <v>25</v>
      </c>
      <c r="B8" s="14" t="s">
        <v>26</v>
      </c>
      <c r="C8" s="7">
        <v>0</v>
      </c>
      <c r="D8" s="7">
        <v>44325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21">
        <f t="shared" ref="K8:L9" si="0">C8+E8+G8+I8</f>
        <v>0</v>
      </c>
      <c r="L8" s="21">
        <f t="shared" si="0"/>
        <v>44325</v>
      </c>
    </row>
    <row r="9" spans="1:12" ht="15.75" thickBot="1" x14ac:dyDescent="0.3">
      <c r="A9" s="6" t="s">
        <v>16</v>
      </c>
      <c r="B9" s="14" t="s">
        <v>5</v>
      </c>
      <c r="C9" s="16">
        <v>0</v>
      </c>
      <c r="D9" s="16">
        <v>11968</v>
      </c>
      <c r="E9" s="16">
        <v>0</v>
      </c>
      <c r="F9" s="16">
        <v>0</v>
      </c>
      <c r="G9" s="16">
        <v>276</v>
      </c>
      <c r="H9" s="16">
        <v>276</v>
      </c>
      <c r="I9" s="16">
        <v>0</v>
      </c>
      <c r="J9" s="16">
        <v>0</v>
      </c>
      <c r="K9" s="8">
        <f t="shared" si="0"/>
        <v>276</v>
      </c>
      <c r="L9" s="8">
        <f t="shared" si="0"/>
        <v>12244</v>
      </c>
    </row>
    <row r="10" spans="1:12" ht="15.75" thickBot="1" x14ac:dyDescent="0.3">
      <c r="A10" s="25" t="s">
        <v>6</v>
      </c>
      <c r="B10" s="26"/>
      <c r="C10" s="11">
        <f>SUM(C7:C9)</f>
        <v>0</v>
      </c>
      <c r="D10" s="11">
        <f t="shared" ref="D10:J10" si="1">SUM(D7:D9)</f>
        <v>56293</v>
      </c>
      <c r="E10" s="11">
        <f t="shared" si="1"/>
        <v>0</v>
      </c>
      <c r="F10" s="11">
        <f t="shared" si="1"/>
        <v>0</v>
      </c>
      <c r="G10" s="11">
        <f t="shared" si="1"/>
        <v>1296</v>
      </c>
      <c r="H10" s="11">
        <f t="shared" si="1"/>
        <v>1296</v>
      </c>
      <c r="I10" s="11">
        <f t="shared" si="1"/>
        <v>0</v>
      </c>
      <c r="J10" s="11">
        <f t="shared" si="1"/>
        <v>0</v>
      </c>
      <c r="K10" s="12">
        <f>SUM(K7:K9)</f>
        <v>1296</v>
      </c>
      <c r="L10" s="12">
        <f>SUM(L7:L9)</f>
        <v>57589</v>
      </c>
    </row>
    <row r="11" spans="1:12" x14ac:dyDescent="0.25">
      <c r="A11" s="17" t="s">
        <v>27</v>
      </c>
    </row>
  </sheetData>
  <mergeCells count="11">
    <mergeCell ref="A2:L2"/>
    <mergeCell ref="I5:J5"/>
    <mergeCell ref="K5:K6"/>
    <mergeCell ref="L5:L6"/>
    <mergeCell ref="A10:B10"/>
    <mergeCell ref="A3:L3"/>
    <mergeCell ref="A5:A6"/>
    <mergeCell ref="B5:B6"/>
    <mergeCell ref="C5:D5"/>
    <mergeCell ref="E5:F5"/>
    <mergeCell ref="G5:H5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8.sz.m.-beruházások</vt:lpstr>
      <vt:lpstr>9.sz.m.-felújítások</vt:lpstr>
      <vt:lpstr>Munka3</vt:lpstr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dcterms:created xsi:type="dcterms:W3CDTF">2014-02-18T22:10:48Z</dcterms:created>
  <dcterms:modified xsi:type="dcterms:W3CDTF">2017-04-23T18:01:42Z</dcterms:modified>
</cp:coreProperties>
</file>