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65" windowWidth="19440" windowHeight="7410" activeTab="1"/>
  </bookViews>
  <sheets>
    <sheet name="7.sz.m.-műk.-felh.kiad." sheetId="1" r:id="rId1"/>
    <sheet name="7.1-7.8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3" i="1"/>
  <c r="F46" i="2"/>
  <c r="C46"/>
  <c r="F86"/>
  <c r="F85"/>
  <c r="F87"/>
  <c r="F98"/>
  <c r="E98"/>
  <c r="C98"/>
  <c r="C87"/>
  <c r="C10" i="1"/>
  <c r="C67" i="2"/>
  <c r="C44"/>
  <c r="E18"/>
  <c r="C18"/>
  <c r="F35" i="1"/>
  <c r="E35"/>
  <c r="F26"/>
  <c r="E26"/>
  <c r="F19"/>
  <c r="E19"/>
  <c r="F10"/>
  <c r="E10"/>
  <c r="D35"/>
  <c r="D26"/>
  <c r="D19"/>
  <c r="D10"/>
  <c r="C35"/>
  <c r="G35"/>
  <c r="C26"/>
  <c r="C19"/>
  <c r="G9"/>
  <c r="G23"/>
  <c r="G26"/>
  <c r="G7"/>
  <c r="G8"/>
  <c r="G6"/>
  <c r="G5"/>
  <c r="C77" i="2"/>
  <c r="E87"/>
  <c r="D67"/>
  <c r="F64"/>
  <c r="F65"/>
  <c r="F66"/>
  <c r="F55"/>
  <c r="E55"/>
  <c r="F14"/>
  <c r="F15"/>
  <c r="F16"/>
  <c r="D18"/>
  <c r="F6"/>
  <c r="F7"/>
  <c r="F8"/>
  <c r="F9"/>
  <c r="F10"/>
  <c r="F11"/>
  <c r="F12"/>
  <c r="F13"/>
  <c r="F17"/>
  <c r="F5"/>
  <c r="G25" i="1"/>
  <c r="G24"/>
  <c r="G34"/>
  <c r="G33"/>
  <c r="G32"/>
  <c r="G31"/>
  <c r="G30"/>
  <c r="G29"/>
  <c r="G28"/>
  <c r="G12"/>
  <c r="G13"/>
  <c r="G14"/>
  <c r="E67" i="2"/>
  <c r="F62"/>
  <c r="E46"/>
  <c r="G16" i="1"/>
  <c r="G17"/>
  <c r="G18"/>
  <c r="G15"/>
  <c r="F18" i="2"/>
  <c r="F63"/>
  <c r="D37" i="1"/>
  <c r="C37"/>
  <c r="G10"/>
  <c r="F67" i="2"/>
  <c r="C21" i="1"/>
  <c r="D21"/>
  <c r="E21"/>
  <c r="E37"/>
  <c r="F21"/>
  <c r="F37"/>
  <c r="G19"/>
  <c r="F39"/>
  <c r="D39"/>
  <c r="G37"/>
  <c r="C39"/>
  <c r="E39"/>
  <c r="G21"/>
  <c r="G39"/>
</calcChain>
</file>

<file path=xl/sharedStrings.xml><?xml version="1.0" encoding="utf-8"?>
<sst xmlns="http://schemas.openxmlformats.org/spreadsheetml/2006/main" count="216" uniqueCount="130">
  <si>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</si>
  <si>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</si>
  <si>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</si>
  <si>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</si>
  <si>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</si>
  <si>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</si>
  <si>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</si>
  <si>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</si>
  <si>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</si>
  <si>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7. sz.melléklet</t>
  </si>
  <si>
    <t>7.1.sz.melléklet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</si>
  <si>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</si>
  <si>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</si>
  <si>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</si>
  <si>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</si>
  <si>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</si>
  <si>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</si>
  <si>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</si>
  <si>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</si>
  <si>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</si>
  <si>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</si>
  <si>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</si>
  <si>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</si>
  <si>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</si>
  <si>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</si>
  <si>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</si>
  <si>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</si>
  <si>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</si>
  <si>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</si>
  <si>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</si>
  <si>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</si>
  <si>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</si>
  <si>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</si>
  <si>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</si>
  <si>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</si>
  <si>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</si>
  <si>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</si>
  <si>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</si>
  <si>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</si>
  <si>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</si>
  <si>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</si>
  <si>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</si>
  <si>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</si>
  <si>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</si>
  <si>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</si>
  <si>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</si>
  <si>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</si>
  <si>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</si>
  <si>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</si>
  <si>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</si>
  <si>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</si>
  <si>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</si>
  <si>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</si>
  <si>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</si>
  <si>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</si>
  <si>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</si>
  <si>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</si>
  <si>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</si>
  <si>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</si>
  <si>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</si>
  <si>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</si>
  <si>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K44122</t>
  </si>
  <si>
    <t>Helyi megállapítású közgyógy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</si>
  <si>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</si>
  <si>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</si>
  <si>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</si>
  <si>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</si>
  <si>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</si>
  <si>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</si>
  <si>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</si>
  <si>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</si>
  <si>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</si>
  <si>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</si>
  <si>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</si>
  <si>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</si>
  <si>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</si>
  <si>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</si>
  <si>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</si>
  <si>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</si>
  <si>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K504  Működési célú visszatérítendő támogatáok, kölcsönök nyújtása áth.belülre</t>
  </si>
  <si>
    <t>7.2.sz.melléklet</t>
  </si>
  <si>
    <t>7.3.sz.melléklet</t>
  </si>
  <si>
    <t>K505  Működési célú visszatérítendő támogatások, kölcsönök törlesztése áht.belülre</t>
  </si>
  <si>
    <t>7.4.sz.melléklet</t>
  </si>
  <si>
    <t>K506  Egyéb működési célú támogatások áht.belülre</t>
  </si>
  <si>
    <t xml:space="preserve">Német Nemzetiségi Önkormányzat </t>
  </si>
  <si>
    <t>7.5.sz.melléklet</t>
  </si>
  <si>
    <t>K508  Működési célú visszatérítendő támogatáok, kölcsönök nyújtása áth.belülre</t>
  </si>
  <si>
    <t>7.6.sz.melléklet</t>
  </si>
  <si>
    <t>K511  Egyéb működési célú támogatások áht.kÍvülre</t>
  </si>
  <si>
    <t>7.7.sz.melléklet</t>
  </si>
  <si>
    <t>K512  Tartalékok</t>
  </si>
  <si>
    <t>K50618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</si>
  <si>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</si>
  <si>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</si>
  <si>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</si>
  <si>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</si>
  <si>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</si>
  <si>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</si>
  <si>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</si>
  <si>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</si>
  <si>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</si>
  <si>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Általános tartalék (Óvoda pályázat)</t>
  </si>
  <si>
    <t>K5111142</t>
  </si>
  <si>
    <t>Közútlezelő Nonprofit Kft.</t>
  </si>
  <si>
    <t>K50616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</si>
  <si>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</si>
  <si>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</si>
  <si>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</si>
  <si>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</si>
  <si>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</si>
  <si>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</si>
  <si>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Polgárőrség (idősek szállítása)</t>
  </si>
  <si>
    <t>Óvoda</t>
  </si>
  <si>
    <t>Műv.Ház</t>
  </si>
  <si>
    <t>K42129</t>
  </si>
  <si>
    <t>K441113</t>
  </si>
  <si>
    <t>Mozgáskor.közlekedési támogatása</t>
  </si>
  <si>
    <t>K8 Egyéb felhalmozási kiadások</t>
  </si>
  <si>
    <t>K84</t>
  </si>
  <si>
    <t>K88</t>
  </si>
  <si>
    <t>NNÖ felhalmozási c. pe.átadás</t>
  </si>
  <si>
    <t>Egyház felhalmozási c.pe.átadás</t>
  </si>
  <si>
    <t>Ürömi öregek napközi otthona (ÖNO)</t>
  </si>
  <si>
    <t>Pilisborosjenő Község Önkormányzatának 2017. évi működési és felhalmozási kiadások előirányzatai</t>
  </si>
  <si>
    <t>Pilisborosjenő, 2017. január 26</t>
  </si>
  <si>
    <t>7.8.sz.melléklet</t>
  </si>
  <si>
    <t>Zárolt kiadási előirányzat (településfejlesztés)</t>
  </si>
  <si>
    <t>Általános iskola működési támogatás</t>
  </si>
  <si>
    <t>Pilisborosjenő, 2017. március 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</si>
</sst>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8" xfId="0" applyNumberFormat="1" applyFont="1" applyBorder="1"/>
    <xf numFmtId="3" fontId="0" fillId="0" borderId="16" xfId="0" applyNumberForma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3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4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17" xfId="0" applyNumberFormat="1" applyFont="1" applyBorder="1"/>
    <xf numFmtId="3" fontId="1" fillId="0" borderId="25" xfId="0" applyNumberFormat="1" applyFont="1" applyBorder="1"/>
    <xf numFmtId="3" fontId="0" fillId="0" borderId="23" xfId="0" applyNumberFormat="1" applyBorder="1"/>
    <xf numFmtId="3" fontId="0" fillId="0" borderId="4" xfId="0" applyNumberFormat="1" applyBorder="1"/>
    <xf numFmtId="3" fontId="0" fillId="0" borderId="25" xfId="0" applyNumberFormat="1" applyBorder="1"/>
    <xf numFmtId="3" fontId="0" fillId="0" borderId="8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3" fontId="1" fillId="0" borderId="22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24" xfId="0" applyNumberFormat="1" applyBorder="1"/>
    <xf numFmtId="0" fontId="0" fillId="0" borderId="9" xfId="0" applyFill="1" applyBorder="1"/>
    <xf numFmtId="0" fontId="0" fillId="0" borderId="0" xfId="0" applyFill="1" applyBorder="1"/>
    <xf numFmtId="0" fontId="5" fillId="0" borderId="4" xfId="0" applyFont="1" applyFill="1" applyBorder="1"/>
    <xf numFmtId="0" fontId="0" fillId="0" borderId="27" xfId="0" applyFill="1" applyBorder="1"/>
    <xf numFmtId="0" fontId="0" fillId="0" borderId="0" xfId="0" applyBorder="1"/>
    <xf numFmtId="3" fontId="0" fillId="0" borderId="8" xfId="0" applyNumberFormat="1" applyBorder="1"/>
    <xf numFmtId="3" fontId="0" fillId="0" borderId="20" xfId="0" applyNumberFormat="1" applyBorder="1"/>
    <xf numFmtId="0" fontId="0" fillId="0" borderId="28" xfId="0" applyBorder="1"/>
    <xf numFmtId="0" fontId="0" fillId="0" borderId="2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100" workbookViewId="0">
      <selection activeCell="A40" sqref="A40"/>
    </sheetView>
  </sheetViews>
  <sheetFormatPr defaultRowHeight="15"/>
  <cols>
    <col min="1" max="1" width="11" customWidth="1"/>
    <col min="2" max="2" width="48.5703125" customWidth="1"/>
    <col min="3" max="6" width="15.85546875" style="19" customWidth="1"/>
    <col min="7" max="7" width="15.85546875" style="62" customWidth="1"/>
  </cols>
  <sheetData>
    <row r="1" spans="1:7">
      <c r="G1" s="20" t="s">
        <v>9</v>
      </c>
    </row>
    <row r="2" spans="1:7" ht="15.75">
      <c r="A2" s="76" t="s">
        <v>124</v>
      </c>
      <c r="B2" s="76"/>
      <c r="C2" s="76"/>
      <c r="D2" s="76"/>
      <c r="E2" s="76"/>
      <c r="F2" s="76"/>
      <c r="G2" s="76"/>
    </row>
    <row r="3" spans="1:7" ht="15.75" thickBot="1">
      <c r="G3" s="20" t="s">
        <v>6</v>
      </c>
    </row>
    <row r="4" spans="1:7" ht="33" customHeight="1" thickBot="1">
      <c r="A4" s="5" t="s">
        <v>5</v>
      </c>
      <c r="B4" s="6" t="s">
        <v>0</v>
      </c>
      <c r="C4" s="29" t="s">
        <v>3</v>
      </c>
      <c r="D4" s="29" t="s">
        <v>2</v>
      </c>
      <c r="E4" s="29" t="s">
        <v>113</v>
      </c>
      <c r="F4" s="29" t="s">
        <v>114</v>
      </c>
      <c r="G4" s="30" t="s">
        <v>4</v>
      </c>
    </row>
    <row r="5" spans="1:7">
      <c r="A5" s="13" t="s">
        <v>12</v>
      </c>
      <c r="B5" s="14" t="s">
        <v>26</v>
      </c>
      <c r="C5" s="23">
        <v>44073</v>
      </c>
      <c r="D5" s="23">
        <v>50375</v>
      </c>
      <c r="E5" s="23">
        <v>73585</v>
      </c>
      <c r="F5" s="23">
        <v>7958</v>
      </c>
      <c r="G5" s="24">
        <f t="shared" ref="G5:G10" si="0">C5+E5+F5+D5</f>
        <v>175991</v>
      </c>
    </row>
    <row r="6" spans="1:7">
      <c r="A6" s="2" t="s">
        <v>13</v>
      </c>
      <c r="B6" s="1" t="s">
        <v>27</v>
      </c>
      <c r="C6" s="41">
        <v>9373</v>
      </c>
      <c r="D6" s="41">
        <v>11423</v>
      </c>
      <c r="E6" s="41">
        <v>16631</v>
      </c>
      <c r="F6" s="41">
        <v>1792</v>
      </c>
      <c r="G6" s="32">
        <f t="shared" si="0"/>
        <v>39219</v>
      </c>
    </row>
    <row r="7" spans="1:7">
      <c r="A7" s="2" t="s">
        <v>14</v>
      </c>
      <c r="B7" s="1" t="s">
        <v>28</v>
      </c>
      <c r="C7" s="41">
        <v>105072</v>
      </c>
      <c r="D7" s="41">
        <v>12464</v>
      </c>
      <c r="E7" s="41">
        <v>25303</v>
      </c>
      <c r="F7" s="41">
        <v>8061</v>
      </c>
      <c r="G7" s="32">
        <f t="shared" si="0"/>
        <v>150900</v>
      </c>
    </row>
    <row r="8" spans="1:7">
      <c r="A8" s="2" t="s">
        <v>15</v>
      </c>
      <c r="B8" s="1" t="s">
        <v>29</v>
      </c>
      <c r="C8" s="41">
        <v>13185</v>
      </c>
      <c r="D8" s="41">
        <v>0</v>
      </c>
      <c r="E8" s="41">
        <v>8150</v>
      </c>
      <c r="F8" s="41">
        <v>0</v>
      </c>
      <c r="G8" s="32">
        <f t="shared" si="0"/>
        <v>21335</v>
      </c>
    </row>
    <row r="9" spans="1:7" ht="15.75" thickBot="1">
      <c r="A9" s="2" t="s">
        <v>16</v>
      </c>
      <c r="B9" s="1" t="s">
        <v>30</v>
      </c>
      <c r="C9" s="41">
        <v>230352</v>
      </c>
      <c r="D9" s="41">
        <v>0</v>
      </c>
      <c r="E9" s="41">
        <v>0</v>
      </c>
      <c r="F9" s="41">
        <v>0</v>
      </c>
      <c r="G9" s="32">
        <f t="shared" si="0"/>
        <v>230352</v>
      </c>
    </row>
    <row r="10" spans="1:7" ht="15.75" thickBot="1">
      <c r="A10" s="36" t="s">
        <v>24</v>
      </c>
      <c r="B10" s="10" t="s">
        <v>31</v>
      </c>
      <c r="C10" s="33">
        <f>SUM(C5:C9)</f>
        <v>402055</v>
      </c>
      <c r="D10" s="33">
        <f>SUM(D5:D9)</f>
        <v>74262</v>
      </c>
      <c r="E10" s="33">
        <f>SUM(E5:E9)</f>
        <v>123669</v>
      </c>
      <c r="F10" s="33">
        <f>SUM(F5:F9)</f>
        <v>17811</v>
      </c>
      <c r="G10" s="34">
        <f t="shared" si="0"/>
        <v>617797</v>
      </c>
    </row>
    <row r="11" spans="1:7">
      <c r="A11" s="3"/>
      <c r="B11" s="4"/>
      <c r="C11" s="58"/>
      <c r="D11" s="58"/>
      <c r="E11" s="58"/>
      <c r="F11" s="58"/>
      <c r="G11" s="56"/>
    </row>
    <row r="12" spans="1:7">
      <c r="A12" s="2" t="s">
        <v>17</v>
      </c>
      <c r="B12" s="1" t="s">
        <v>35</v>
      </c>
      <c r="C12" s="41">
        <v>0</v>
      </c>
      <c r="D12" s="41">
        <v>0</v>
      </c>
      <c r="E12" s="41">
        <v>0</v>
      </c>
      <c r="F12" s="41">
        <v>0</v>
      </c>
      <c r="G12" s="56">
        <f t="shared" ref="G12:G18" si="1">C12+E12+F12</f>
        <v>0</v>
      </c>
    </row>
    <row r="13" spans="1:7">
      <c r="A13" s="2" t="s">
        <v>18</v>
      </c>
      <c r="B13" s="1" t="s">
        <v>36</v>
      </c>
      <c r="C13" s="41">
        <v>0</v>
      </c>
      <c r="D13" s="41">
        <v>0</v>
      </c>
      <c r="E13" s="41">
        <v>0</v>
      </c>
      <c r="F13" s="41">
        <v>0</v>
      </c>
      <c r="G13" s="56">
        <f t="shared" si="1"/>
        <v>0</v>
      </c>
    </row>
    <row r="14" spans="1:7">
      <c r="A14" s="2" t="s">
        <v>19</v>
      </c>
      <c r="B14" s="1" t="s">
        <v>37</v>
      </c>
      <c r="C14" s="41">
        <v>0</v>
      </c>
      <c r="D14" s="41">
        <v>0</v>
      </c>
      <c r="E14" s="41">
        <v>0</v>
      </c>
      <c r="F14" s="41">
        <v>0</v>
      </c>
      <c r="G14" s="56">
        <f t="shared" si="1"/>
        <v>0</v>
      </c>
    </row>
    <row r="15" spans="1:7">
      <c r="A15" s="2" t="s">
        <v>20</v>
      </c>
      <c r="B15" s="1" t="s">
        <v>38</v>
      </c>
      <c r="C15" s="41">
        <v>0</v>
      </c>
      <c r="D15" s="41">
        <v>0</v>
      </c>
      <c r="E15" s="41">
        <v>0</v>
      </c>
      <c r="F15" s="41">
        <v>0</v>
      </c>
      <c r="G15" s="32">
        <f t="shared" si="1"/>
        <v>0</v>
      </c>
    </row>
    <row r="16" spans="1:7" s="35" customFormat="1">
      <c r="A16" s="2" t="s">
        <v>21</v>
      </c>
      <c r="B16" s="1" t="s">
        <v>39</v>
      </c>
      <c r="C16" s="31">
        <v>191813</v>
      </c>
      <c r="D16" s="31">
        <v>0</v>
      </c>
      <c r="E16" s="31">
        <v>0</v>
      </c>
      <c r="F16" s="31">
        <v>0</v>
      </c>
      <c r="G16" s="32">
        <f t="shared" si="1"/>
        <v>191813</v>
      </c>
    </row>
    <row r="17" spans="1:7" s="35" customFormat="1">
      <c r="A17" s="2" t="s">
        <v>22</v>
      </c>
      <c r="B17" s="1" t="s">
        <v>40</v>
      </c>
      <c r="C17" s="31">
        <v>0</v>
      </c>
      <c r="D17" s="31">
        <v>0</v>
      </c>
      <c r="E17" s="31">
        <v>0</v>
      </c>
      <c r="F17" s="31">
        <v>0</v>
      </c>
      <c r="G17" s="32">
        <f t="shared" si="1"/>
        <v>0</v>
      </c>
    </row>
    <row r="18" spans="1:7" s="35" customFormat="1" ht="15.75" thickBot="1">
      <c r="A18" s="7" t="s">
        <v>23</v>
      </c>
      <c r="B18" s="8" t="s">
        <v>41</v>
      </c>
      <c r="C18" s="60">
        <v>0</v>
      </c>
      <c r="D18" s="60">
        <v>0</v>
      </c>
      <c r="E18" s="60">
        <v>0</v>
      </c>
      <c r="F18" s="60">
        <v>0</v>
      </c>
      <c r="G18" s="61">
        <f t="shared" si="1"/>
        <v>0</v>
      </c>
    </row>
    <row r="19" spans="1:7" ht="15.75" thickBot="1">
      <c r="A19" s="36" t="s">
        <v>25</v>
      </c>
      <c r="B19" s="10" t="s">
        <v>32</v>
      </c>
      <c r="C19" s="33">
        <f>SUM(C12:C18)</f>
        <v>191813</v>
      </c>
      <c r="D19" s="33">
        <f>SUM(D12:D18)</f>
        <v>0</v>
      </c>
      <c r="E19" s="33">
        <f>SUM(E12:E18)</f>
        <v>0</v>
      </c>
      <c r="F19" s="33">
        <f>SUM(F12:F18)</f>
        <v>0</v>
      </c>
      <c r="G19" s="34">
        <f>C19+E19+F19+D19</f>
        <v>191813</v>
      </c>
    </row>
    <row r="20" spans="1:7" ht="15.75" thickBot="1">
      <c r="A20" s="11"/>
      <c r="B20" s="12"/>
      <c r="C20" s="39"/>
      <c r="D20" s="39"/>
      <c r="E20" s="39"/>
      <c r="F20" s="39"/>
      <c r="G20" s="40"/>
    </row>
    <row r="21" spans="1:7" ht="15.75" thickBot="1">
      <c r="A21" s="36" t="s">
        <v>33</v>
      </c>
      <c r="B21" s="37" t="s">
        <v>34</v>
      </c>
      <c r="C21" s="33">
        <f>C19+C10</f>
        <v>593868</v>
      </c>
      <c r="D21" s="33">
        <f>D19+D10</f>
        <v>74262</v>
      </c>
      <c r="E21" s="33">
        <f>E19+E10</f>
        <v>123669</v>
      </c>
      <c r="F21" s="33">
        <f>F19+F10</f>
        <v>17811</v>
      </c>
      <c r="G21" s="34">
        <f>C21+E21+F21+D21</f>
        <v>809610</v>
      </c>
    </row>
    <row r="22" spans="1:7">
      <c r="A22" s="3"/>
      <c r="B22" s="4"/>
      <c r="C22" s="58"/>
      <c r="D22" s="58"/>
      <c r="E22" s="58"/>
      <c r="F22" s="58"/>
      <c r="G22" s="56"/>
    </row>
    <row r="23" spans="1:7">
      <c r="A23" s="2" t="s">
        <v>42</v>
      </c>
      <c r="B23" s="1" t="s">
        <v>45</v>
      </c>
      <c r="C23" s="41">
        <f>1287935+400</f>
        <v>1288335</v>
      </c>
      <c r="D23" s="41">
        <v>559</v>
      </c>
      <c r="E23" s="41">
        <v>953</v>
      </c>
      <c r="F23" s="41">
        <v>127</v>
      </c>
      <c r="G23" s="32">
        <f>C23+E23+F23+D23</f>
        <v>1289974</v>
      </c>
    </row>
    <row r="24" spans="1:7">
      <c r="A24" s="2" t="s">
        <v>43</v>
      </c>
      <c r="B24" s="1" t="s">
        <v>46</v>
      </c>
      <c r="C24" s="41">
        <v>0</v>
      </c>
      <c r="D24" s="41">
        <v>0</v>
      </c>
      <c r="E24" s="41">
        <v>1296</v>
      </c>
      <c r="F24" s="41">
        <v>1270</v>
      </c>
      <c r="G24" s="32">
        <f>C24+E24+F24</f>
        <v>2566</v>
      </c>
    </row>
    <row r="25" spans="1:7" ht="15.75" thickBot="1">
      <c r="A25" s="2" t="s">
        <v>44</v>
      </c>
      <c r="B25" s="1" t="s">
        <v>47</v>
      </c>
      <c r="C25" s="41">
        <v>4000</v>
      </c>
      <c r="D25" s="41">
        <v>0</v>
      </c>
      <c r="E25" s="41">
        <v>0</v>
      </c>
      <c r="F25" s="41">
        <v>0</v>
      </c>
      <c r="G25" s="32">
        <f>C25+E25+F25</f>
        <v>4000</v>
      </c>
    </row>
    <row r="26" spans="1:7" ht="15.75" thickBot="1">
      <c r="A26" s="36" t="s">
        <v>48</v>
      </c>
      <c r="B26" s="10" t="s">
        <v>49</v>
      </c>
      <c r="C26" s="33">
        <f>SUM(C23:C25)</f>
        <v>1292335</v>
      </c>
      <c r="D26" s="33">
        <f>SUM(D23:D25)</f>
        <v>559</v>
      </c>
      <c r="E26" s="33">
        <f>SUM(E23:E25)</f>
        <v>2249</v>
      </c>
      <c r="F26" s="33">
        <f>SUM(F23:F25)</f>
        <v>1397</v>
      </c>
      <c r="G26" s="34">
        <f>C26+E26+F26+D26</f>
        <v>1296540</v>
      </c>
    </row>
    <row r="27" spans="1:7">
      <c r="A27" s="2"/>
      <c r="B27" s="1"/>
      <c r="C27" s="41"/>
      <c r="D27" s="41"/>
      <c r="E27" s="41"/>
      <c r="F27" s="41"/>
      <c r="G27" s="32"/>
    </row>
    <row r="28" spans="1:7" s="35" customFormat="1">
      <c r="A28" s="2" t="s">
        <v>17</v>
      </c>
      <c r="B28" s="1" t="s">
        <v>35</v>
      </c>
      <c r="C28" s="41">
        <v>0</v>
      </c>
      <c r="D28" s="41">
        <v>0</v>
      </c>
      <c r="E28" s="41">
        <v>0</v>
      </c>
      <c r="F28" s="41">
        <v>0</v>
      </c>
      <c r="G28" s="56">
        <f t="shared" ref="G28:G34" si="2">C28+E28+F28</f>
        <v>0</v>
      </c>
    </row>
    <row r="29" spans="1:7">
      <c r="A29" s="2" t="s">
        <v>18</v>
      </c>
      <c r="B29" s="1" t="s">
        <v>36</v>
      </c>
      <c r="C29" s="41">
        <v>0</v>
      </c>
      <c r="D29" s="41">
        <v>0</v>
      </c>
      <c r="E29" s="41">
        <v>0</v>
      </c>
      <c r="F29" s="41">
        <v>0</v>
      </c>
      <c r="G29" s="56">
        <f t="shared" si="2"/>
        <v>0</v>
      </c>
    </row>
    <row r="30" spans="1:7">
      <c r="A30" s="2" t="s">
        <v>19</v>
      </c>
      <c r="B30" s="1" t="s">
        <v>37</v>
      </c>
      <c r="C30" s="41">
        <v>0</v>
      </c>
      <c r="D30" s="41">
        <v>0</v>
      </c>
      <c r="E30" s="41">
        <v>0</v>
      </c>
      <c r="F30" s="41">
        <v>0</v>
      </c>
      <c r="G30" s="56">
        <f t="shared" si="2"/>
        <v>0</v>
      </c>
    </row>
    <row r="31" spans="1:7">
      <c r="A31" s="2" t="s">
        <v>20</v>
      </c>
      <c r="B31" s="1" t="s">
        <v>38</v>
      </c>
      <c r="C31" s="41">
        <v>0</v>
      </c>
      <c r="D31" s="41">
        <v>0</v>
      </c>
      <c r="E31" s="41">
        <v>0</v>
      </c>
      <c r="F31" s="41">
        <v>0</v>
      </c>
      <c r="G31" s="32">
        <f t="shared" si="2"/>
        <v>0</v>
      </c>
    </row>
    <row r="32" spans="1:7">
      <c r="A32" s="2" t="s">
        <v>21</v>
      </c>
      <c r="B32" s="1" t="s">
        <v>39</v>
      </c>
      <c r="C32" s="31">
        <v>4205</v>
      </c>
      <c r="D32" s="31">
        <v>0</v>
      </c>
      <c r="E32" s="31">
        <v>0</v>
      </c>
      <c r="F32" s="31">
        <v>0</v>
      </c>
      <c r="G32" s="32">
        <f t="shared" si="2"/>
        <v>4205</v>
      </c>
    </row>
    <row r="33" spans="1:7">
      <c r="A33" s="2" t="s">
        <v>22</v>
      </c>
      <c r="B33" s="1" t="s">
        <v>40</v>
      </c>
      <c r="C33" s="31">
        <v>0</v>
      </c>
      <c r="D33" s="31">
        <v>0</v>
      </c>
      <c r="E33" s="31">
        <v>0</v>
      </c>
      <c r="F33" s="31">
        <v>0</v>
      </c>
      <c r="G33" s="32">
        <f t="shared" si="2"/>
        <v>0</v>
      </c>
    </row>
    <row r="34" spans="1:7" ht="15.75" thickBot="1">
      <c r="A34" s="7" t="s">
        <v>23</v>
      </c>
      <c r="B34" s="8" t="s">
        <v>41</v>
      </c>
      <c r="C34" s="60">
        <v>0</v>
      </c>
      <c r="D34" s="60">
        <v>0</v>
      </c>
      <c r="E34" s="60">
        <v>0</v>
      </c>
      <c r="F34" s="60">
        <v>0</v>
      </c>
      <c r="G34" s="61">
        <f t="shared" si="2"/>
        <v>0</v>
      </c>
    </row>
    <row r="35" spans="1:7" ht="15.75" thickBot="1">
      <c r="A35" s="36" t="s">
        <v>50</v>
      </c>
      <c r="B35" s="10" t="s">
        <v>51</v>
      </c>
      <c r="C35" s="33">
        <f>SUM(C28:C34)</f>
        <v>4205</v>
      </c>
      <c r="D35" s="33">
        <f>SUM(D28:D34)</f>
        <v>0</v>
      </c>
      <c r="E35" s="33">
        <f>SUM(E28:E34)</f>
        <v>0</v>
      </c>
      <c r="F35" s="33">
        <f>SUM(F28:F34)</f>
        <v>0</v>
      </c>
      <c r="G35" s="34">
        <f>C35+E35+F35</f>
        <v>4205</v>
      </c>
    </row>
    <row r="36" spans="1:7" ht="15.75" thickBot="1">
      <c r="A36" s="11"/>
      <c r="B36" s="12"/>
      <c r="C36" s="39"/>
      <c r="D36" s="39"/>
      <c r="E36" s="39"/>
      <c r="F36" s="39"/>
      <c r="G36" s="40"/>
    </row>
    <row r="37" spans="1:7" ht="15.75" thickBot="1">
      <c r="A37" s="36" t="s">
        <v>52</v>
      </c>
      <c r="B37" s="37" t="s">
        <v>53</v>
      </c>
      <c r="C37" s="33">
        <f>C35+C26</f>
        <v>1296540</v>
      </c>
      <c r="D37" s="33">
        <f>D35+D26</f>
        <v>559</v>
      </c>
      <c r="E37" s="33">
        <f>E35+E26</f>
        <v>2249</v>
      </c>
      <c r="F37" s="33">
        <f>F35+F26</f>
        <v>1397</v>
      </c>
      <c r="G37" s="34">
        <f>C37+E37+F37+D37</f>
        <v>1300745</v>
      </c>
    </row>
    <row r="38" spans="1:7" ht="15.75" thickBot="1">
      <c r="A38" s="11"/>
      <c r="B38" s="38"/>
      <c r="C38" s="39"/>
      <c r="D38" s="39"/>
      <c r="E38" s="39"/>
      <c r="F38" s="39"/>
      <c r="G38" s="40"/>
    </row>
    <row r="39" spans="1:7" ht="15.75" thickBot="1">
      <c r="A39" s="36" t="s">
        <v>54</v>
      </c>
      <c r="B39" s="37" t="s">
        <v>55</v>
      </c>
      <c r="C39" s="33">
        <f>C21+C37</f>
        <v>1890408</v>
      </c>
      <c r="D39" s="33">
        <f>D21+D37</f>
        <v>74821</v>
      </c>
      <c r="E39" s="33">
        <f>E21+E37</f>
        <v>125918</v>
      </c>
      <c r="F39" s="33">
        <f>F21+F37</f>
        <v>19208</v>
      </c>
      <c r="G39" s="34">
        <f>C39+E39+F39+D39</f>
        <v>2110355</v>
      </c>
    </row>
    <row r="40" spans="1:7">
      <c r="A40" s="67" t="s">
        <v>129</v>
      </c>
    </row>
  </sheetData>
  <mergeCells count="1">
    <mergeCell ref="A2: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topLeftCell="A42" zoomScale="60" zoomScaleNormal="100" workbookViewId="0">
      <selection activeCell="C7" sqref="C7"/>
    </sheetView>
  </sheetViews>
  <sheetFormatPr defaultRowHeight="15"/>
  <cols>
    <col min="1" max="1" width="10.140625" customWidth="1"/>
    <col min="2" max="2" width="51.42578125" bestFit="1" customWidth="1"/>
    <col min="3" max="4" width="14.5703125" style="19" customWidth="1"/>
    <col min="5" max="5" width="13.140625" style="19" customWidth="1"/>
    <col min="6" max="6" width="14.5703125" style="19" customWidth="1"/>
  </cols>
  <sheetData>
    <row r="1" spans="1:6">
      <c r="F1" s="20" t="s">
        <v>10</v>
      </c>
    </row>
    <row r="2" spans="1:6" ht="15.75">
      <c r="A2" s="77" t="s">
        <v>11</v>
      </c>
      <c r="B2" s="77"/>
      <c r="C2" s="77"/>
      <c r="D2" s="77"/>
      <c r="E2" s="77"/>
      <c r="F2" s="77"/>
    </row>
    <row r="3" spans="1:6" ht="15.75" thickBot="1">
      <c r="F3" s="20" t="s">
        <v>6</v>
      </c>
    </row>
    <row r="4" spans="1:6" ht="32.25" thickBot="1">
      <c r="A4" s="15" t="s">
        <v>5</v>
      </c>
      <c r="B4" s="16" t="s">
        <v>0</v>
      </c>
      <c r="C4" s="21" t="s">
        <v>7</v>
      </c>
      <c r="D4" s="21" t="s">
        <v>2</v>
      </c>
      <c r="E4" s="21" t="s">
        <v>1</v>
      </c>
      <c r="F4" s="22" t="s">
        <v>4</v>
      </c>
    </row>
    <row r="5" spans="1:6">
      <c r="A5" s="50" t="s">
        <v>115</v>
      </c>
      <c r="B5" s="47" t="s">
        <v>56</v>
      </c>
      <c r="C5" s="43">
        <v>500</v>
      </c>
      <c r="D5" s="43">
        <v>0</v>
      </c>
      <c r="E5" s="43">
        <v>0</v>
      </c>
      <c r="F5" s="44">
        <f>SUM(C5:E5)</f>
        <v>500</v>
      </c>
    </row>
    <row r="6" spans="1:6">
      <c r="A6" s="48" t="s">
        <v>57</v>
      </c>
      <c r="B6" s="49" t="s">
        <v>58</v>
      </c>
      <c r="C6" s="45">
        <v>1740</v>
      </c>
      <c r="D6" s="45">
        <v>0</v>
      </c>
      <c r="E6" s="45">
        <v>0</v>
      </c>
      <c r="F6" s="46">
        <f t="shared" ref="F6:F17" si="0">SUM(C6:E6)</f>
        <v>1740</v>
      </c>
    </row>
    <row r="7" spans="1:6">
      <c r="A7" s="48" t="s">
        <v>59</v>
      </c>
      <c r="B7" s="51" t="s">
        <v>60</v>
      </c>
      <c r="C7" s="45">
        <v>0</v>
      </c>
      <c r="D7" s="45">
        <v>0</v>
      </c>
      <c r="E7" s="45">
        <v>0</v>
      </c>
      <c r="F7" s="46">
        <f t="shared" si="0"/>
        <v>0</v>
      </c>
    </row>
    <row r="8" spans="1:6">
      <c r="A8" s="48" t="s">
        <v>61</v>
      </c>
      <c r="B8" s="51" t="s">
        <v>62</v>
      </c>
      <c r="C8" s="45">
        <v>1500</v>
      </c>
      <c r="D8" s="45">
        <v>0</v>
      </c>
      <c r="E8" s="45">
        <v>0</v>
      </c>
      <c r="F8" s="46">
        <f t="shared" si="0"/>
        <v>1500</v>
      </c>
    </row>
    <row r="9" spans="1:6">
      <c r="A9" s="48" t="s">
        <v>116</v>
      </c>
      <c r="B9" s="69" t="s">
        <v>117</v>
      </c>
      <c r="C9" s="45">
        <v>35</v>
      </c>
      <c r="D9" s="45">
        <v>0</v>
      </c>
      <c r="E9" s="45">
        <v>0</v>
      </c>
      <c r="F9" s="46">
        <f t="shared" si="0"/>
        <v>35</v>
      </c>
    </row>
    <row r="10" spans="1:6">
      <c r="A10" s="48" t="s">
        <v>78</v>
      </c>
      <c r="B10" s="51" t="s">
        <v>63</v>
      </c>
      <c r="C10" s="45">
        <v>0</v>
      </c>
      <c r="D10" s="45">
        <v>0</v>
      </c>
      <c r="E10" s="45">
        <v>0</v>
      </c>
      <c r="F10" s="46">
        <f t="shared" si="0"/>
        <v>0</v>
      </c>
    </row>
    <row r="11" spans="1:6">
      <c r="A11" s="48" t="s">
        <v>64</v>
      </c>
      <c r="B11" s="51" t="s">
        <v>65</v>
      </c>
      <c r="C11" s="45">
        <v>650</v>
      </c>
      <c r="D11" s="45">
        <v>0</v>
      </c>
      <c r="E11" s="45">
        <v>0</v>
      </c>
      <c r="F11" s="46">
        <f t="shared" si="0"/>
        <v>650</v>
      </c>
    </row>
    <row r="12" spans="1:6">
      <c r="A12" s="52" t="s">
        <v>66</v>
      </c>
      <c r="B12" s="53" t="s">
        <v>67</v>
      </c>
      <c r="C12" s="42">
        <v>7150</v>
      </c>
      <c r="D12" s="42">
        <v>0</v>
      </c>
      <c r="E12" s="42">
        <v>8150</v>
      </c>
      <c r="F12" s="46">
        <f t="shared" si="0"/>
        <v>15300</v>
      </c>
    </row>
    <row r="13" spans="1:6">
      <c r="A13" s="52" t="s">
        <v>68</v>
      </c>
      <c r="B13" s="54" t="s">
        <v>73</v>
      </c>
      <c r="C13" s="42">
        <v>0</v>
      </c>
      <c r="D13" s="42">
        <v>0</v>
      </c>
      <c r="E13" s="42">
        <v>0</v>
      </c>
      <c r="F13" s="46">
        <f t="shared" si="0"/>
        <v>0</v>
      </c>
    </row>
    <row r="14" spans="1:6">
      <c r="A14" s="54" t="s">
        <v>69</v>
      </c>
      <c r="B14" s="54" t="s">
        <v>74</v>
      </c>
      <c r="C14" s="42">
        <v>850</v>
      </c>
      <c r="D14" s="42">
        <v>0</v>
      </c>
      <c r="E14" s="42">
        <v>0</v>
      </c>
      <c r="F14" s="46">
        <f t="shared" si="0"/>
        <v>850</v>
      </c>
    </row>
    <row r="15" spans="1:6">
      <c r="A15" s="54" t="s">
        <v>70</v>
      </c>
      <c r="B15" s="54" t="s">
        <v>75</v>
      </c>
      <c r="C15" s="42">
        <v>360</v>
      </c>
      <c r="D15" s="42">
        <v>0</v>
      </c>
      <c r="E15" s="42">
        <v>0</v>
      </c>
      <c r="F15" s="46">
        <f t="shared" si="0"/>
        <v>360</v>
      </c>
    </row>
    <row r="16" spans="1:6">
      <c r="A16" s="54" t="s">
        <v>71</v>
      </c>
      <c r="B16" s="54" t="s">
        <v>76</v>
      </c>
      <c r="C16" s="42">
        <v>200</v>
      </c>
      <c r="D16" s="42">
        <v>0</v>
      </c>
      <c r="E16" s="42">
        <v>0</v>
      </c>
      <c r="F16" s="46">
        <f t="shared" si="0"/>
        <v>200</v>
      </c>
    </row>
    <row r="17" spans="1:6" ht="15.75" thickBot="1">
      <c r="A17" s="54" t="s">
        <v>72</v>
      </c>
      <c r="B17" s="54" t="s">
        <v>77</v>
      </c>
      <c r="C17" s="42">
        <v>200</v>
      </c>
      <c r="D17" s="42">
        <v>0</v>
      </c>
      <c r="E17" s="42">
        <v>0</v>
      </c>
      <c r="F17" s="46">
        <f t="shared" si="0"/>
        <v>200</v>
      </c>
    </row>
    <row r="18" spans="1:6" ht="15.75" thickBot="1">
      <c r="A18" s="80" t="s">
        <v>8</v>
      </c>
      <c r="B18" s="82"/>
      <c r="C18" s="33">
        <f>SUM(C5:C17)</f>
        <v>13185</v>
      </c>
      <c r="D18" s="33">
        <f>SUM(D5:D17)</f>
        <v>0</v>
      </c>
      <c r="E18" s="33">
        <f>SUM(E5:E17)</f>
        <v>8150</v>
      </c>
      <c r="F18" s="34">
        <f>SUM(C18:E18)</f>
        <v>21335</v>
      </c>
    </row>
    <row r="19" spans="1:6">
      <c r="A19" s="67" t="s">
        <v>129</v>
      </c>
    </row>
    <row r="21" spans="1:6">
      <c r="F21" s="20" t="s">
        <v>80</v>
      </c>
    </row>
    <row r="22" spans="1:6" ht="15.75">
      <c r="A22" s="77" t="s">
        <v>79</v>
      </c>
      <c r="B22" s="77"/>
      <c r="C22" s="77"/>
      <c r="D22" s="77"/>
      <c r="E22" s="77"/>
      <c r="F22" s="77"/>
    </row>
    <row r="23" spans="1:6" ht="15.75" thickBot="1">
      <c r="F23" s="20" t="s">
        <v>6</v>
      </c>
    </row>
    <row r="24" spans="1:6" ht="32.25" thickBot="1">
      <c r="A24" s="15" t="s">
        <v>5</v>
      </c>
      <c r="B24" s="16" t="s">
        <v>0</v>
      </c>
      <c r="C24" s="21" t="s">
        <v>7</v>
      </c>
      <c r="D24" s="21" t="s">
        <v>2</v>
      </c>
      <c r="E24" s="21" t="s">
        <v>1</v>
      </c>
      <c r="F24" s="22" t="s">
        <v>4</v>
      </c>
    </row>
    <row r="25" spans="1:6">
      <c r="A25" s="13"/>
      <c r="B25" s="14"/>
      <c r="C25" s="23"/>
      <c r="D25" s="23"/>
      <c r="E25" s="23"/>
      <c r="F25" s="24">
        <v>0</v>
      </c>
    </row>
    <row r="26" spans="1:6" ht="15.75" thickBot="1">
      <c r="A26" s="17"/>
      <c r="B26" s="18"/>
      <c r="C26" s="25"/>
      <c r="D26" s="25"/>
      <c r="E26" s="25"/>
      <c r="F26" s="26">
        <v>0</v>
      </c>
    </row>
    <row r="27" spans="1:6" ht="15.75" thickBot="1">
      <c r="A27" s="78" t="s">
        <v>8</v>
      </c>
      <c r="B27" s="79"/>
      <c r="C27" s="27">
        <v>0</v>
      </c>
      <c r="D27" s="27">
        <v>0</v>
      </c>
      <c r="E27" s="27">
        <v>0</v>
      </c>
      <c r="F27" s="28">
        <v>0</v>
      </c>
    </row>
    <row r="28" spans="1:6">
      <c r="A28" s="67" t="s">
        <v>129</v>
      </c>
    </row>
    <row r="30" spans="1:6">
      <c r="F30" s="20" t="s">
        <v>81</v>
      </c>
    </row>
    <row r="31" spans="1:6" ht="15.75">
      <c r="A31" s="77" t="s">
        <v>82</v>
      </c>
      <c r="B31" s="77"/>
      <c r="C31" s="77"/>
      <c r="D31" s="77"/>
      <c r="E31" s="77"/>
      <c r="F31" s="77"/>
    </row>
    <row r="32" spans="1:6" ht="15.75" thickBot="1">
      <c r="F32" s="20" t="s">
        <v>6</v>
      </c>
    </row>
    <row r="33" spans="1:6" ht="32.25" thickBot="1">
      <c r="A33" s="15" t="s">
        <v>5</v>
      </c>
      <c r="B33" s="16" t="s">
        <v>0</v>
      </c>
      <c r="C33" s="21" t="s">
        <v>7</v>
      </c>
      <c r="D33" s="21" t="s">
        <v>2</v>
      </c>
      <c r="E33" s="21" t="s">
        <v>1</v>
      </c>
      <c r="F33" s="22" t="s">
        <v>4</v>
      </c>
    </row>
    <row r="34" spans="1:6">
      <c r="A34" s="13"/>
      <c r="B34" s="14"/>
      <c r="C34" s="23"/>
      <c r="D34" s="23"/>
      <c r="E34" s="23"/>
      <c r="F34" s="24">
        <v>0</v>
      </c>
    </row>
    <row r="35" spans="1:6" ht="15.75" thickBot="1">
      <c r="A35" s="17"/>
      <c r="B35" s="18"/>
      <c r="C35" s="25"/>
      <c r="D35" s="25"/>
      <c r="E35" s="25"/>
      <c r="F35" s="26">
        <v>0</v>
      </c>
    </row>
    <row r="36" spans="1:6" ht="15.75" thickBot="1">
      <c r="A36" s="78" t="s">
        <v>8</v>
      </c>
      <c r="B36" s="79"/>
      <c r="C36" s="27">
        <v>0</v>
      </c>
      <c r="D36" s="27">
        <v>0</v>
      </c>
      <c r="E36" s="27">
        <v>0</v>
      </c>
      <c r="F36" s="28">
        <v>0</v>
      </c>
    </row>
    <row r="37" spans="1:6">
      <c r="A37" s="67" t="s">
        <v>129</v>
      </c>
    </row>
    <row r="38" spans="1:6">
      <c r="A38" s="70"/>
      <c r="B38" s="71"/>
    </row>
    <row r="39" spans="1:6">
      <c r="F39" s="20" t="s">
        <v>83</v>
      </c>
    </row>
    <row r="40" spans="1:6" ht="15.75">
      <c r="A40" s="77" t="s">
        <v>84</v>
      </c>
      <c r="B40" s="77"/>
      <c r="C40" s="77"/>
      <c r="D40" s="77"/>
      <c r="E40" s="77"/>
      <c r="F40" s="77"/>
    </row>
    <row r="41" spans="1:6" ht="15.75" thickBot="1">
      <c r="F41" s="20" t="s">
        <v>6</v>
      </c>
    </row>
    <row r="42" spans="1:6" ht="32.25" thickBot="1">
      <c r="A42" s="15" t="s">
        <v>5</v>
      </c>
      <c r="B42" s="16" t="s">
        <v>0</v>
      </c>
      <c r="C42" s="21" t="s">
        <v>7</v>
      </c>
      <c r="D42" s="21" t="s">
        <v>2</v>
      </c>
      <c r="E42" s="21" t="s">
        <v>1</v>
      </c>
      <c r="F42" s="22" t="s">
        <v>4</v>
      </c>
    </row>
    <row r="43" spans="1:6">
      <c r="A43" s="13" t="s">
        <v>92</v>
      </c>
      <c r="B43" s="14" t="s">
        <v>85</v>
      </c>
      <c r="C43" s="23">
        <v>2312</v>
      </c>
      <c r="D43" s="23">
        <v>0</v>
      </c>
      <c r="E43" s="23">
        <v>0</v>
      </c>
      <c r="F43" s="24">
        <v>2312</v>
      </c>
    </row>
    <row r="44" spans="1:6">
      <c r="A44" s="2" t="s">
        <v>105</v>
      </c>
      <c r="B44" s="1" t="s">
        <v>123</v>
      </c>
      <c r="C44" s="41">
        <f>1440+1440+768</f>
        <v>3648</v>
      </c>
      <c r="D44" s="41">
        <v>0</v>
      </c>
      <c r="E44" s="41">
        <v>0</v>
      </c>
      <c r="F44" s="32">
        <v>3648</v>
      </c>
    </row>
    <row r="45" spans="1:6" ht="15.75" thickBot="1">
      <c r="A45" s="74" t="s">
        <v>105</v>
      </c>
      <c r="B45" s="75" t="s">
        <v>128</v>
      </c>
      <c r="C45" s="73">
        <v>2000</v>
      </c>
      <c r="D45" s="73">
        <v>0</v>
      </c>
      <c r="E45" s="73">
        <v>0</v>
      </c>
      <c r="F45" s="28">
        <v>2000</v>
      </c>
    </row>
    <row r="46" spans="1:6" ht="15.75" thickBot="1">
      <c r="A46" s="78" t="s">
        <v>8</v>
      </c>
      <c r="B46" s="79"/>
      <c r="C46" s="27">
        <f>C43+C44+C45</f>
        <v>7960</v>
      </c>
      <c r="D46" s="27">
        <v>0</v>
      </c>
      <c r="E46" s="27">
        <f>E43+E44</f>
        <v>0</v>
      </c>
      <c r="F46" s="28">
        <f>F43+F44+F45</f>
        <v>7960</v>
      </c>
    </row>
    <row r="47" spans="1:6">
      <c r="A47" s="67" t="s">
        <v>129</v>
      </c>
    </row>
    <row r="49" spans="1:6">
      <c r="F49" s="20" t="s">
        <v>86</v>
      </c>
    </row>
    <row r="50" spans="1:6" ht="15.75">
      <c r="A50" s="77" t="s">
        <v>87</v>
      </c>
      <c r="B50" s="77"/>
      <c r="C50" s="77"/>
      <c r="D50" s="77"/>
      <c r="E50" s="77"/>
      <c r="F50" s="77"/>
    </row>
    <row r="51" spans="1:6" ht="15.75" thickBot="1">
      <c r="F51" s="20" t="s">
        <v>6</v>
      </c>
    </row>
    <row r="52" spans="1:6" ht="32.25" thickBot="1">
      <c r="A52" s="15" t="s">
        <v>5</v>
      </c>
      <c r="B52" s="16" t="s">
        <v>0</v>
      </c>
      <c r="C52" s="21" t="s">
        <v>7</v>
      </c>
      <c r="D52" s="21" t="s">
        <v>2</v>
      </c>
      <c r="E52" s="21" t="s">
        <v>1</v>
      </c>
      <c r="F52" s="22" t="s">
        <v>4</v>
      </c>
    </row>
    <row r="53" spans="1:6">
      <c r="A53" s="13"/>
      <c r="B53" s="14"/>
      <c r="C53" s="23"/>
      <c r="D53" s="23"/>
      <c r="E53" s="23"/>
      <c r="F53" s="24">
        <v>0</v>
      </c>
    </row>
    <row r="54" spans="1:6" ht="15.75" thickBot="1">
      <c r="A54" s="17"/>
      <c r="B54" s="18"/>
      <c r="C54" s="25"/>
      <c r="D54" s="25"/>
      <c r="E54" s="25"/>
      <c r="F54" s="26">
        <v>0</v>
      </c>
    </row>
    <row r="55" spans="1:6" ht="15.75" thickBot="1">
      <c r="A55" s="78" t="s">
        <v>8</v>
      </c>
      <c r="B55" s="79"/>
      <c r="C55" s="27">
        <v>0</v>
      </c>
      <c r="D55" s="27">
        <v>0</v>
      </c>
      <c r="E55" s="27">
        <f>E53+E54</f>
        <v>0</v>
      </c>
      <c r="F55" s="28">
        <f>F53+F54</f>
        <v>0</v>
      </c>
    </row>
    <row r="56" spans="1:6">
      <c r="A56" s="67" t="s">
        <v>129</v>
      </c>
    </row>
    <row r="58" spans="1:6">
      <c r="F58" s="20" t="s">
        <v>88</v>
      </c>
    </row>
    <row r="59" spans="1:6" ht="15.75">
      <c r="A59" s="77" t="s">
        <v>89</v>
      </c>
      <c r="B59" s="77"/>
      <c r="C59" s="77"/>
      <c r="D59" s="77"/>
      <c r="E59" s="77"/>
      <c r="F59" s="77"/>
    </row>
    <row r="60" spans="1:6" ht="15.75" thickBot="1">
      <c r="F60" s="20" t="s">
        <v>6</v>
      </c>
    </row>
    <row r="61" spans="1:6" ht="32.25" thickBot="1">
      <c r="A61" s="15" t="s">
        <v>5</v>
      </c>
      <c r="B61" s="16" t="s">
        <v>0</v>
      </c>
      <c r="C61" s="21" t="s">
        <v>7</v>
      </c>
      <c r="D61" s="21" t="s">
        <v>2</v>
      </c>
      <c r="E61" s="21" t="s">
        <v>1</v>
      </c>
      <c r="F61" s="22" t="s">
        <v>4</v>
      </c>
    </row>
    <row r="62" spans="1:6">
      <c r="A62" s="13" t="s">
        <v>94</v>
      </c>
      <c r="B62" s="14" t="s">
        <v>96</v>
      </c>
      <c r="C62" s="23">
        <v>10850</v>
      </c>
      <c r="D62" s="23">
        <v>0</v>
      </c>
      <c r="E62" s="23">
        <v>0</v>
      </c>
      <c r="F62" s="55">
        <f>C62+D62+E62</f>
        <v>10850</v>
      </c>
    </row>
    <row r="63" spans="1:6">
      <c r="A63" s="2" t="s">
        <v>93</v>
      </c>
      <c r="B63" s="1" t="s">
        <v>98</v>
      </c>
      <c r="C63" s="41">
        <v>3296</v>
      </c>
      <c r="D63" s="41">
        <v>0</v>
      </c>
      <c r="E63" s="41">
        <v>0</v>
      </c>
      <c r="F63" s="32">
        <f>C63+D63+E63</f>
        <v>3296</v>
      </c>
    </row>
    <row r="64" spans="1:6">
      <c r="A64" s="2" t="s">
        <v>95</v>
      </c>
      <c r="B64" s="1" t="s">
        <v>97</v>
      </c>
      <c r="C64" s="41">
        <v>1800</v>
      </c>
      <c r="D64" s="41">
        <v>0</v>
      </c>
      <c r="E64" s="41">
        <v>0</v>
      </c>
      <c r="F64" s="32">
        <f>C64+D64+E64</f>
        <v>1800</v>
      </c>
    </row>
    <row r="65" spans="1:6">
      <c r="A65" s="2" t="s">
        <v>103</v>
      </c>
      <c r="B65" s="1" t="s">
        <v>104</v>
      </c>
      <c r="C65" s="41">
        <v>0</v>
      </c>
      <c r="D65" s="41">
        <v>0</v>
      </c>
      <c r="E65" s="41">
        <v>0</v>
      </c>
      <c r="F65" s="32">
        <f>C65+D65+E65</f>
        <v>0</v>
      </c>
    </row>
    <row r="66" spans="1:6" ht="15.75" thickBot="1">
      <c r="A66" s="17"/>
      <c r="B66" s="18"/>
      <c r="C66" s="25">
        <v>0</v>
      </c>
      <c r="D66" s="25">
        <v>0</v>
      </c>
      <c r="E66" s="25">
        <v>0</v>
      </c>
      <c r="F66" s="28">
        <f>C66+D66+E66</f>
        <v>0</v>
      </c>
    </row>
    <row r="67" spans="1:6" ht="15.75" thickBot="1">
      <c r="A67" s="80" t="s">
        <v>8</v>
      </c>
      <c r="B67" s="81"/>
      <c r="C67" s="33">
        <f>SUM(C62:C66)</f>
        <v>15946</v>
      </c>
      <c r="D67" s="33">
        <f>SUM(D62:D66)</f>
        <v>0</v>
      </c>
      <c r="E67" s="33">
        <f>SUM(E62:E66)</f>
        <v>0</v>
      </c>
      <c r="F67" s="34">
        <f>SUM(F62:F66)</f>
        <v>15946</v>
      </c>
    </row>
    <row r="68" spans="1:6">
      <c r="A68" s="67" t="s">
        <v>125</v>
      </c>
    </row>
    <row r="69" spans="1:6" ht="15.75" thickBot="1">
      <c r="A69" s="68"/>
    </row>
    <row r="70" spans="1:6" ht="15.75" thickBot="1">
      <c r="B70" s="9" t="s">
        <v>96</v>
      </c>
      <c r="C70" s="63" t="s">
        <v>106</v>
      </c>
    </row>
    <row r="71" spans="1:6">
      <c r="B71" s="3" t="s">
        <v>107</v>
      </c>
      <c r="C71" s="59">
        <v>3550</v>
      </c>
    </row>
    <row r="72" spans="1:6">
      <c r="B72" s="2" t="s">
        <v>108</v>
      </c>
      <c r="C72" s="57">
        <v>2500</v>
      </c>
    </row>
    <row r="73" spans="1:6">
      <c r="B73" s="2" t="s">
        <v>111</v>
      </c>
      <c r="C73" s="57">
        <v>1300</v>
      </c>
    </row>
    <row r="74" spans="1:6">
      <c r="B74" s="2" t="s">
        <v>109</v>
      </c>
      <c r="C74" s="57">
        <v>2500</v>
      </c>
    </row>
    <row r="75" spans="1:6">
      <c r="B75" s="2" t="s">
        <v>110</v>
      </c>
      <c r="C75" s="57">
        <v>1000</v>
      </c>
    </row>
    <row r="76" spans="1:6" ht="15.75" thickBot="1">
      <c r="B76" s="11" t="s">
        <v>112</v>
      </c>
      <c r="C76" s="66">
        <v>0</v>
      </c>
    </row>
    <row r="77" spans="1:6" ht="15.75" thickBot="1">
      <c r="B77" s="9" t="s">
        <v>4</v>
      </c>
      <c r="C77" s="34">
        <f>SUM(C71:C76)</f>
        <v>10850</v>
      </c>
    </row>
    <row r="78" spans="1:6">
      <c r="B78" s="64"/>
      <c r="C78" s="65"/>
    </row>
    <row r="80" spans="1:6">
      <c r="F80" s="20" t="s">
        <v>90</v>
      </c>
    </row>
    <row r="81" spans="1:6" ht="15.75">
      <c r="A81" s="77" t="s">
        <v>91</v>
      </c>
      <c r="B81" s="77"/>
      <c r="C81" s="77"/>
      <c r="D81" s="77"/>
      <c r="E81" s="77"/>
      <c r="F81" s="77"/>
    </row>
    <row r="82" spans="1:6" ht="15.75" thickBot="1">
      <c r="F82" s="20" t="s">
        <v>6</v>
      </c>
    </row>
    <row r="83" spans="1:6" ht="32.25" thickBot="1">
      <c r="A83" s="15" t="s">
        <v>5</v>
      </c>
      <c r="B83" s="16" t="s">
        <v>0</v>
      </c>
      <c r="C83" s="21" t="s">
        <v>7</v>
      </c>
      <c r="D83" s="21" t="s">
        <v>2</v>
      </c>
      <c r="E83" s="21" t="s">
        <v>1</v>
      </c>
      <c r="F83" s="22" t="s">
        <v>4</v>
      </c>
    </row>
    <row r="84" spans="1:6">
      <c r="A84" s="13" t="s">
        <v>99</v>
      </c>
      <c r="B84" s="14" t="s">
        <v>102</v>
      </c>
      <c r="C84" s="23">
        <v>0</v>
      </c>
      <c r="D84" s="23">
        <v>0</v>
      </c>
      <c r="E84" s="23">
        <v>0</v>
      </c>
      <c r="F84" s="24">
        <v>0</v>
      </c>
    </row>
    <row r="85" spans="1:6">
      <c r="A85" s="3" t="s">
        <v>99</v>
      </c>
      <c r="B85" s="4" t="s">
        <v>101</v>
      </c>
      <c r="C85" s="39">
        <v>103617</v>
      </c>
      <c r="D85" s="39">
        <v>0</v>
      </c>
      <c r="E85" s="39">
        <v>0</v>
      </c>
      <c r="F85" s="40">
        <f>C85+D85+E85</f>
        <v>103617</v>
      </c>
    </row>
    <row r="86" spans="1:6" ht="15.75" thickBot="1">
      <c r="A86" s="7" t="s">
        <v>100</v>
      </c>
      <c r="B86" s="8" t="s">
        <v>127</v>
      </c>
      <c r="C86" s="72">
        <v>102829</v>
      </c>
      <c r="D86" s="72">
        <v>0</v>
      </c>
      <c r="E86" s="72">
        <v>0</v>
      </c>
      <c r="F86" s="40">
        <f>C86+D86+E86</f>
        <v>102829</v>
      </c>
    </row>
    <row r="87" spans="1:6" ht="15.75" thickBot="1">
      <c r="A87" s="80" t="s">
        <v>8</v>
      </c>
      <c r="B87" s="81"/>
      <c r="C87" s="33">
        <f>SUM(C84:C86)</f>
        <v>206446</v>
      </c>
      <c r="D87" s="33">
        <v>0</v>
      </c>
      <c r="E87" s="33">
        <f>E84+E86+E85</f>
        <v>0</v>
      </c>
      <c r="F87" s="34">
        <f>F84+F86+F85</f>
        <v>206446</v>
      </c>
    </row>
    <row r="88" spans="1:6">
      <c r="A88" s="67" t="s">
        <v>129</v>
      </c>
    </row>
    <row r="91" spans="1:6">
      <c r="F91" s="20" t="s">
        <v>126</v>
      </c>
    </row>
    <row r="92" spans="1:6" ht="15.75">
      <c r="A92" s="77" t="s">
        <v>118</v>
      </c>
      <c r="B92" s="77"/>
      <c r="C92" s="77"/>
      <c r="D92" s="77"/>
      <c r="E92" s="77"/>
      <c r="F92" s="77"/>
    </row>
    <row r="93" spans="1:6" ht="15.75" thickBot="1">
      <c r="F93" s="20" t="s">
        <v>6</v>
      </c>
    </row>
    <row r="94" spans="1:6" ht="32.25" thickBot="1">
      <c r="A94" s="15" t="s">
        <v>5</v>
      </c>
      <c r="B94" s="16" t="s">
        <v>0</v>
      </c>
      <c r="C94" s="21" t="s">
        <v>7</v>
      </c>
      <c r="D94" s="21" t="s">
        <v>2</v>
      </c>
      <c r="E94" s="21" t="s">
        <v>1</v>
      </c>
      <c r="F94" s="22" t="s">
        <v>4</v>
      </c>
    </row>
    <row r="95" spans="1:6">
      <c r="A95" s="13" t="s">
        <v>119</v>
      </c>
      <c r="B95" s="14" t="s">
        <v>121</v>
      </c>
      <c r="C95" s="23">
        <v>2000</v>
      </c>
      <c r="D95" s="23">
        <v>0</v>
      </c>
      <c r="E95" s="23">
        <v>0</v>
      </c>
      <c r="F95" s="24">
        <v>2000</v>
      </c>
    </row>
    <row r="96" spans="1:6">
      <c r="A96" s="3" t="s">
        <v>120</v>
      </c>
      <c r="B96" s="4" t="s">
        <v>122</v>
      </c>
      <c r="C96" s="39">
        <v>2000</v>
      </c>
      <c r="D96" s="39">
        <v>0</v>
      </c>
      <c r="E96" s="39">
        <v>0</v>
      </c>
      <c r="F96" s="40">
        <v>2000</v>
      </c>
    </row>
    <row r="97" spans="1:6" ht="15.75" thickBot="1">
      <c r="A97" s="17"/>
      <c r="B97" s="18"/>
      <c r="C97" s="25">
        <v>0</v>
      </c>
      <c r="D97" s="25">
        <v>0</v>
      </c>
      <c r="E97" s="25">
        <v>0</v>
      </c>
      <c r="F97" s="26">
        <v>0</v>
      </c>
    </row>
    <row r="98" spans="1:6" ht="15.75" thickBot="1">
      <c r="A98" s="78" t="s">
        <v>8</v>
      </c>
      <c r="B98" s="79"/>
      <c r="C98" s="27">
        <f>SUM(C95:C97)</f>
        <v>4000</v>
      </c>
      <c r="D98" s="27">
        <v>0</v>
      </c>
      <c r="E98" s="27">
        <f>E95+E97+E96</f>
        <v>0</v>
      </c>
      <c r="F98" s="28">
        <f>F95+F97+F96</f>
        <v>4000</v>
      </c>
    </row>
    <row r="99" spans="1:6">
      <c r="A99" s="67" t="s">
        <v>129</v>
      </c>
    </row>
  </sheetData>
  <mergeCells count="16">
    <mergeCell ref="A36:B36"/>
    <mergeCell ref="A2:F2"/>
    <mergeCell ref="A18:B18"/>
    <mergeCell ref="A22:F22"/>
    <mergeCell ref="A27:B27"/>
    <mergeCell ref="A31:F31"/>
    <mergeCell ref="A92:F92"/>
    <mergeCell ref="A98:B98"/>
    <mergeCell ref="A87:B87"/>
    <mergeCell ref="A40:F40"/>
    <mergeCell ref="A46:B46"/>
    <mergeCell ref="A50:F50"/>
    <mergeCell ref="A59:F59"/>
    <mergeCell ref="A67:B67"/>
    <mergeCell ref="A81:F81"/>
    <mergeCell ref="A55:B55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7.1-7.8.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User</cp:lastModifiedBy>
  <cp:lastPrinted>2017-03-03T11:29:36Z</cp:lastPrinted>
  <dcterms:created xsi:type="dcterms:W3CDTF">2014-02-09T08:54:17Z</dcterms:created>
  <dcterms:modified xsi:type="dcterms:W3CDTF">2017-03-03T11:29:40Z</dcterms:modified>
</cp:coreProperties>
</file>